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5440" windowHeight="15840" tabRatio="603"/>
  </bookViews>
  <sheets>
    <sheet name="на утверждение" sheetId="3" r:id="rId1"/>
  </sheets>
  <externalReferences>
    <externalReference r:id="rId2"/>
  </externalReferences>
  <definedNames>
    <definedName name="_xlnm.Print_Area" localSheetId="0">'на утверждение'!$B$1:$J$114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2" i="3" l="1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B15" i="3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C11" i="3"/>
</calcChain>
</file>

<file path=xl/sharedStrings.xml><?xml version="1.0" encoding="utf-8"?>
<sst xmlns="http://schemas.openxmlformats.org/spreadsheetml/2006/main" count="21" uniqueCount="21">
  <si>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</si>
  <si>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</si>
  <si>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</si>
  <si>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</si>
  <si>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</si>
  <si>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</si>
  <si>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</si>
  <si>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Покзания температуры</t>
  </si>
  <si>
    <t>Отдел государственного</t>
  </si>
  <si>
    <t>энергетическго надзора по</t>
  </si>
  <si>
    <t>Московской области</t>
  </si>
  <si>
    <t>УТВЕРЖДАЮ:</t>
  </si>
  <si>
    <t>Заместитель руководителя</t>
  </si>
  <si>
    <t>Центрального упрвления Ростехнадзора</t>
  </si>
  <si>
    <t>А.А. Учеваткин</t>
  </si>
  <si>
    <t>"_____"___________ 2021 года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</si>
  <si>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</si>
  <si>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</si>
  <si>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</si>
  <si>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</si>
  <si>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Врио начальника отдела                                                                               В.Н. Сахарова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</si>
</sst>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Continuous" vertical="center"/>
    </xf>
    <xf numFmtId="20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-07-28%20-&#1087;&#1083;&#1072;&#1085;&#1080;&#1088;&#1091;&#1077;&#1084;&#1072;&#1103;%20&#1076;&#1072;&#1090;&#1072;%20-28\&#1043;&#1088;&#1072;&#1092;&#1080;&#1082;%202021-07-28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</sheetNames>
    <sheetDataSet>
      <sheetData sheetId="0">
        <row r="3">
          <cell r="B3">
            <v>1</v>
          </cell>
          <cell r="F3" t="str">
            <v>ООО "Мир инструмента"</v>
          </cell>
          <cell r="H3" t="str">
            <v>Копнов</v>
          </cell>
          <cell r="I3" t="str">
            <v>Павел</v>
          </cell>
          <cell r="J3" t="str">
            <v>Анатольевич</v>
          </cell>
          <cell r="L3" t="str">
            <v>ведущий инженер-электрик</v>
          </cell>
          <cell r="M3" t="str">
            <v>7 лет</v>
          </cell>
          <cell r="N3" t="str">
            <v>внеочередная</v>
          </cell>
          <cell r="O3" t="str">
            <v>административно-технический персонал</v>
          </cell>
          <cell r="R3" t="str">
            <v>V до и выше 1000 В</v>
          </cell>
          <cell r="S3" t="str">
            <v>ПТЭЭП</v>
          </cell>
          <cell r="U3">
            <v>44405</v>
          </cell>
          <cell r="V3">
            <v>0.375</v>
          </cell>
        </row>
        <row r="4">
          <cell r="F4" t="str">
            <v>ООО "Мир инструмента"</v>
          </cell>
          <cell r="H4" t="str">
            <v>Бабанов</v>
          </cell>
          <cell r="I4" t="str">
            <v>Сергей</v>
          </cell>
          <cell r="J4" t="str">
            <v>Викторович</v>
          </cell>
          <cell r="L4" t="str">
            <v>главный инженер</v>
          </cell>
          <cell r="M4" t="str">
            <v>7 лет</v>
          </cell>
          <cell r="N4" t="str">
            <v>внеочередная</v>
          </cell>
          <cell r="O4" t="str">
            <v>административно-технический персонал</v>
          </cell>
          <cell r="R4" t="str">
            <v>IV до и выше 1000 В</v>
          </cell>
          <cell r="S4" t="str">
            <v>ПТЭЭП</v>
          </cell>
          <cell r="V4">
            <v>0.375</v>
          </cell>
        </row>
        <row r="5">
          <cell r="F5" t="str">
            <v>ООО "Мир инструмента"</v>
          </cell>
          <cell r="H5" t="str">
            <v>Малюков</v>
          </cell>
          <cell r="I5" t="str">
            <v>Александр</v>
          </cell>
          <cell r="J5" t="str">
            <v>Владимирович</v>
          </cell>
          <cell r="L5" t="str">
            <v>руководитель отдела</v>
          </cell>
          <cell r="M5" t="str">
            <v>5 лет</v>
          </cell>
          <cell r="N5" t="str">
            <v>внеочередная</v>
          </cell>
          <cell r="O5" t="str">
            <v>административно-технический персонал</v>
          </cell>
          <cell r="R5" t="str">
            <v>IV до и выше 1000 В</v>
          </cell>
          <cell r="S5" t="str">
            <v>ПТЭЭП</v>
          </cell>
          <cell r="V5">
            <v>0.375</v>
          </cell>
        </row>
        <row r="6">
          <cell r="F6" t="str">
            <v>ГКУ МО "Мособллес"</v>
          </cell>
          <cell r="H6" t="str">
            <v>Шестопалов</v>
          </cell>
          <cell r="I6" t="str">
            <v>Сергей</v>
          </cell>
          <cell r="J6" t="str">
            <v>Александрович</v>
          </cell>
          <cell r="L6" t="str">
            <v>начальник отдела ТХО - главный механик</v>
          </cell>
          <cell r="M6" t="str">
            <v>12 лет</v>
          </cell>
          <cell r="N6" t="str">
            <v>внеочередная</v>
          </cell>
          <cell r="O6" t="str">
            <v>административно-технический персонал</v>
          </cell>
          <cell r="R6" t="str">
            <v>IV до 1000 В</v>
          </cell>
          <cell r="S6" t="str">
            <v>ПТЭЭП</v>
          </cell>
          <cell r="V6">
            <v>0.375</v>
          </cell>
        </row>
        <row r="7">
          <cell r="F7" t="str">
            <v>ГКУ МО "Мособллес"</v>
          </cell>
          <cell r="H7" t="str">
            <v>Демичева</v>
          </cell>
          <cell r="I7" t="str">
            <v>Елена</v>
          </cell>
          <cell r="J7" t="str">
            <v>Николаевна</v>
          </cell>
          <cell r="L7" t="str">
            <v>специалист по охране труда</v>
          </cell>
          <cell r="M7" t="str">
            <v>5 мес</v>
          </cell>
          <cell r="N7" t="str">
            <v>первичная</v>
          </cell>
          <cell r="O7" t="str">
            <v>инспектирующий персонал</v>
          </cell>
          <cell r="R7" t="str">
            <v>IV до 1000 В</v>
          </cell>
          <cell r="S7" t="str">
            <v>ПТЭЭП</v>
          </cell>
          <cell r="V7">
            <v>0.375</v>
          </cell>
        </row>
        <row r="8">
          <cell r="F8" t="str">
            <v>ООО "Энергосбытовая компания"</v>
          </cell>
          <cell r="H8" t="str">
            <v>Красовский</v>
          </cell>
          <cell r="I8" t="str">
            <v>Вячеслав</v>
          </cell>
          <cell r="J8" t="str">
            <v>Юрьевич</v>
          </cell>
          <cell r="L8" t="str">
            <v>энергетик</v>
          </cell>
          <cell r="M8" t="str">
            <v>4 мес</v>
          </cell>
          <cell r="N8" t="str">
            <v>внеочередная</v>
          </cell>
          <cell r="O8" t="str">
            <v>административно-технический персонал</v>
          </cell>
          <cell r="R8" t="str">
            <v>V до и выше 1000 В</v>
          </cell>
          <cell r="S8" t="str">
            <v>ПТЭЭП</v>
          </cell>
          <cell r="V8">
            <v>0.375</v>
          </cell>
        </row>
        <row r="9">
          <cell r="F9" t="str">
            <v>ФКУЗ "Санаторий "Руза" МВД России"</v>
          </cell>
          <cell r="H9" t="str">
            <v>Галышкина</v>
          </cell>
          <cell r="I9" t="str">
            <v>Вера</v>
          </cell>
          <cell r="J9" t="str">
            <v>Ивановна</v>
          </cell>
          <cell r="L9" t="str">
            <v>специалист по охране труда</v>
          </cell>
          <cell r="M9" t="str">
            <v>15 лет</v>
          </cell>
          <cell r="N9" t="str">
            <v>очередная</v>
          </cell>
          <cell r="O9" t="str">
            <v>инспектирующий персонал</v>
          </cell>
          <cell r="R9" t="str">
            <v>IV до 1000 В</v>
          </cell>
          <cell r="S9" t="str">
            <v>ПТЭЭП</v>
          </cell>
          <cell r="V9">
            <v>0.375</v>
          </cell>
        </row>
        <row r="10">
          <cell r="F10" t="str">
            <v>ФКУЗ "Санаторий "Руза" МВД России"</v>
          </cell>
          <cell r="H10" t="str">
            <v>Егоров</v>
          </cell>
          <cell r="I10" t="str">
            <v>Вячеслав</v>
          </cell>
          <cell r="J10" t="str">
            <v>Витальевич</v>
          </cell>
          <cell r="L10" t="str">
            <v>техник 1 категории</v>
          </cell>
          <cell r="M10" t="str">
            <v>3 года</v>
          </cell>
          <cell r="N10" t="str">
            <v>внеочередная</v>
          </cell>
          <cell r="O10" t="str">
            <v>административно-технический персонал</v>
          </cell>
          <cell r="R10" t="str">
            <v>IV до 1000 В</v>
          </cell>
          <cell r="S10" t="str">
            <v>ПТЭЭП</v>
          </cell>
          <cell r="V10">
            <v>0.375</v>
          </cell>
        </row>
        <row r="11">
          <cell r="F11" t="str">
            <v>ООО "Европейская инвестиционная компания"</v>
          </cell>
          <cell r="H11" t="str">
            <v>Князев</v>
          </cell>
          <cell r="I11" t="str">
            <v>Денис</v>
          </cell>
          <cell r="J11" t="str">
            <v>Владимирович</v>
          </cell>
          <cell r="L11" t="str">
            <v>механик</v>
          </cell>
          <cell r="M11" t="str">
            <v>6 мес</v>
          </cell>
          <cell r="N11" t="str">
            <v>внеочередная</v>
          </cell>
          <cell r="O11" t="str">
            <v>административно-технический персонал</v>
          </cell>
          <cell r="R11" t="str">
            <v>IV до 1000 В</v>
          </cell>
          <cell r="S11" t="str">
            <v>ПТЭЭП</v>
          </cell>
          <cell r="V11">
            <v>0.40277777777777773</v>
          </cell>
        </row>
        <row r="12">
          <cell r="F12" t="str">
            <v>АО "Металлургический завод "Электросталь"</v>
          </cell>
          <cell r="H12" t="str">
            <v>Никульшин</v>
          </cell>
          <cell r="I12" t="str">
            <v>Олег</v>
          </cell>
          <cell r="J12" t="str">
            <v>Викторович</v>
          </cell>
          <cell r="L12" t="str">
            <v>главный энергетик</v>
          </cell>
          <cell r="M12" t="str">
            <v>3 года</v>
          </cell>
          <cell r="N12" t="str">
            <v>внеочередная</v>
          </cell>
          <cell r="O12" t="str">
            <v>административно-технический персонал</v>
          </cell>
          <cell r="R12" t="str">
            <v>V до и выше 1000 В</v>
          </cell>
          <cell r="S12" t="str">
            <v>ПТЭЭП</v>
          </cell>
          <cell r="V12">
            <v>0.40277777777777773</v>
          </cell>
        </row>
        <row r="13">
          <cell r="F13" t="str">
            <v>АО "Металлургический завод "Электросталь"</v>
          </cell>
          <cell r="H13" t="str">
            <v>Панин</v>
          </cell>
          <cell r="I13" t="str">
            <v>Эрнест</v>
          </cell>
          <cell r="J13" t="str">
            <v>Валерьевич</v>
          </cell>
          <cell r="L13" t="str">
            <v>заместитель главного энергетика</v>
          </cell>
          <cell r="M13" t="str">
            <v>3 года</v>
          </cell>
          <cell r="N13" t="str">
            <v>внеочередная</v>
          </cell>
          <cell r="O13" t="str">
            <v>административно-технический персонал</v>
          </cell>
          <cell r="R13" t="str">
            <v>V до и выше 1000 В</v>
          </cell>
          <cell r="S13" t="str">
            <v>ПТЭЭП</v>
          </cell>
          <cell r="V13">
            <v>0.40277777777777773</v>
          </cell>
        </row>
        <row r="14">
          <cell r="F14" t="str">
            <v>АО "Металлургический завод "Электросталь"</v>
          </cell>
          <cell r="H14" t="str">
            <v>Березан</v>
          </cell>
          <cell r="I14" t="str">
            <v>Ирина</v>
          </cell>
          <cell r="J14" t="str">
            <v>Константиновна</v>
          </cell>
          <cell r="L14" t="str">
            <v>начальник электротехнического бюро</v>
          </cell>
          <cell r="M14" t="str">
            <v>9 лет</v>
          </cell>
          <cell r="N14" t="str">
            <v>внеочередная</v>
          </cell>
          <cell r="O14" t="str">
            <v>административно-технический персонал</v>
          </cell>
          <cell r="R14" t="str">
            <v>V до и выше 1000 В</v>
          </cell>
          <cell r="S14" t="str">
            <v>ПТЭЭП</v>
          </cell>
          <cell r="V14">
            <v>0.40277777777777773</v>
          </cell>
        </row>
        <row r="15">
          <cell r="F15" t="str">
            <v>АО "Металлургический завод "Электросталь"</v>
          </cell>
          <cell r="H15" t="str">
            <v>Миронова</v>
          </cell>
          <cell r="I15" t="str">
            <v>Светлана</v>
          </cell>
          <cell r="J15" t="str">
            <v>Юрьевна</v>
          </cell>
          <cell r="L15" t="str">
            <v>инженер электротехнического бюро</v>
          </cell>
          <cell r="M15" t="str">
            <v>22 года</v>
          </cell>
          <cell r="N15" t="str">
            <v>внеочередная</v>
          </cell>
          <cell r="O15" t="str">
            <v>административно-технический персонал</v>
          </cell>
          <cell r="R15" t="str">
            <v>V до и выше 1000 В</v>
          </cell>
          <cell r="S15" t="str">
            <v>ПТЭЭП</v>
          </cell>
          <cell r="V15">
            <v>0.40277777777777773</v>
          </cell>
        </row>
        <row r="16">
          <cell r="F16" t="str">
            <v>МУ "Благоустройство"</v>
          </cell>
          <cell r="H16" t="str">
            <v>Мизикин</v>
          </cell>
          <cell r="I16" t="str">
            <v>Владимир</v>
          </cell>
          <cell r="J16" t="str">
            <v>Николаевич</v>
          </cell>
          <cell r="L16" t="str">
            <v>начальник отдела по обслуживанию электросетевого хозяйства</v>
          </cell>
          <cell r="M16" t="str">
            <v>1 год</v>
          </cell>
          <cell r="N16" t="str">
            <v>очередная</v>
          </cell>
          <cell r="O16" t="str">
            <v>административно-технический персонал</v>
          </cell>
          <cell r="R16" t="str">
            <v>IV до и выше 1000 В</v>
          </cell>
          <cell r="S16" t="str">
            <v>ПТЭЭП</v>
          </cell>
          <cell r="V16">
            <v>0.40277777777777773</v>
          </cell>
        </row>
        <row r="17">
          <cell r="F17" t="str">
            <v>МУ "Благоустройство"</v>
          </cell>
          <cell r="H17" t="str">
            <v>Бусарев</v>
          </cell>
          <cell r="I17" t="str">
            <v>Геннадий</v>
          </cell>
          <cell r="J17" t="str">
            <v>Витальевич</v>
          </cell>
          <cell r="L17" t="str">
            <v>главный инженер</v>
          </cell>
          <cell r="M17" t="str">
            <v>1 год</v>
          </cell>
          <cell r="N17" t="str">
            <v>очередная</v>
          </cell>
          <cell r="O17" t="str">
            <v>административно-технический персонал</v>
          </cell>
          <cell r="R17" t="str">
            <v>III до 1000 В</v>
          </cell>
          <cell r="S17" t="str">
            <v>ПТЭЭП</v>
          </cell>
          <cell r="V17">
            <v>0.40277777777777773</v>
          </cell>
        </row>
        <row r="18">
          <cell r="F18" t="str">
            <v>МУ "Благоустройство"</v>
          </cell>
          <cell r="H18" t="str">
            <v>Идрисов</v>
          </cell>
          <cell r="I18" t="str">
            <v>Игорь</v>
          </cell>
          <cell r="J18" t="str">
            <v>Николаевич</v>
          </cell>
          <cell r="L18" t="str">
            <v>специалист по охране труда</v>
          </cell>
          <cell r="M18" t="str">
            <v>1 год</v>
          </cell>
          <cell r="N18" t="str">
            <v>очередная</v>
          </cell>
          <cell r="O18" t="str">
            <v>специалист по охране труда</v>
          </cell>
          <cell r="R18" t="str">
            <v>III до 1000 В</v>
          </cell>
          <cell r="S18" t="str">
            <v>ПТЭЭП</v>
          </cell>
          <cell r="V18">
            <v>0.40277777777777773</v>
          </cell>
        </row>
        <row r="19">
          <cell r="F19" t="str">
            <v>ЗАО "Трансвал"</v>
          </cell>
          <cell r="H19" t="str">
            <v>Белов</v>
          </cell>
          <cell r="I19" t="str">
            <v>Павел</v>
          </cell>
          <cell r="J19" t="str">
            <v>Владимирович</v>
          </cell>
          <cell r="L19" t="str">
            <v>инженер-энергетик</v>
          </cell>
          <cell r="M19" t="str">
            <v>6 мес</v>
          </cell>
          <cell r="N19" t="str">
            <v>внеочередная</v>
          </cell>
          <cell r="O19" t="str">
            <v>административно-технический персонал</v>
          </cell>
          <cell r="R19" t="str">
            <v>V до и выше 1000 В</v>
          </cell>
          <cell r="S19" t="str">
            <v>ПТЭЭП</v>
          </cell>
          <cell r="V19">
            <v>0.43055555555555558</v>
          </cell>
        </row>
        <row r="20">
          <cell r="F20" t="str">
            <v>ООО "ТРИАДА"</v>
          </cell>
          <cell r="H20" t="str">
            <v>Прыгичев</v>
          </cell>
          <cell r="I20" t="str">
            <v>Сергей</v>
          </cell>
          <cell r="J20" t="str">
            <v>Андрианович</v>
          </cell>
          <cell r="L20" t="str">
            <v>главный инженер</v>
          </cell>
          <cell r="M20" t="str">
            <v>9 лет</v>
          </cell>
          <cell r="N20" t="str">
            <v>очередная</v>
          </cell>
          <cell r="O20" t="str">
            <v>административно-технический персонал с правами оперативно ремонтного, с правом испытания оборудования повышенным напряжением</v>
          </cell>
          <cell r="R20" t="str">
            <v>V до и выше 1000 В</v>
          </cell>
          <cell r="S20" t="str">
            <v>ПТЭЭП</v>
          </cell>
          <cell r="V20">
            <v>0.43055555555555558</v>
          </cell>
        </row>
        <row r="21">
          <cell r="F21" t="str">
            <v>ООО "ТРИАДА"</v>
          </cell>
          <cell r="H21" t="str">
            <v>Мартемьянов</v>
          </cell>
          <cell r="I21" t="str">
            <v>Олег</v>
          </cell>
          <cell r="J21" t="str">
            <v>Валентинович</v>
          </cell>
          <cell r="L21" t="str">
            <v>начальник электролаборатории</v>
          </cell>
          <cell r="M21" t="str">
            <v>20 лет</v>
          </cell>
          <cell r="N21" t="str">
            <v>очередная</v>
          </cell>
          <cell r="O21" t="str">
            <v>административно-технический персонал с правами оперативно ремонтного, с правом испытания оборудования повышенным напряжением</v>
          </cell>
          <cell r="R21" t="str">
            <v>V до и выше 1000 В</v>
          </cell>
          <cell r="S21" t="str">
            <v>ПТЭЭП</v>
          </cell>
          <cell r="V21">
            <v>0.43055555555555558</v>
          </cell>
        </row>
        <row r="22">
          <cell r="F22" t="str">
            <v>ООО "ТРИАДА"</v>
          </cell>
          <cell r="H22" t="str">
            <v>Платонов</v>
          </cell>
          <cell r="I22" t="str">
            <v>Николай</v>
          </cell>
          <cell r="J22" t="str">
            <v>Николаевич</v>
          </cell>
          <cell r="L22" t="str">
            <v>генеральный директор</v>
          </cell>
          <cell r="M22" t="str">
            <v>8 лет</v>
          </cell>
          <cell r="N22" t="str">
            <v>очередная</v>
          </cell>
          <cell r="O22" t="str">
            <v>административно-технический персонал с правами оперативно ремонтного</v>
          </cell>
          <cell r="R22" t="str">
            <v>V до и выше 1000 В</v>
          </cell>
          <cell r="S22" t="str">
            <v>ПТЭЭП</v>
          </cell>
          <cell r="V22">
            <v>0.43055555555555558</v>
          </cell>
        </row>
        <row r="23">
          <cell r="F23" t="str">
            <v>ГБУЗ МО "Лотошинская ЦРБ"</v>
          </cell>
          <cell r="H23" t="str">
            <v>Антонов</v>
          </cell>
          <cell r="I23" t="str">
            <v>Вячеслав</v>
          </cell>
          <cell r="J23" t="str">
            <v>Геннадьевич</v>
          </cell>
          <cell r="L23" t="str">
            <v>инженер-энергетик</v>
          </cell>
          <cell r="M23" t="str">
            <v>16 лет</v>
          </cell>
          <cell r="N23" t="str">
            <v>очередная</v>
          </cell>
          <cell r="O23" t="str">
            <v>административно-технический персонал</v>
          </cell>
          <cell r="R23" t="str">
            <v>IV до 1000 В</v>
          </cell>
          <cell r="S23" t="str">
            <v>ПТЭЭП</v>
          </cell>
          <cell r="V23">
            <v>0.43055555555555558</v>
          </cell>
        </row>
        <row r="24">
          <cell r="F24" t="str">
            <v>ГБУЗ МО "Лотошинская ЦРБ"</v>
          </cell>
          <cell r="H24" t="str">
            <v>Абозин</v>
          </cell>
          <cell r="I24" t="str">
            <v>Сергей</v>
          </cell>
          <cell r="J24" t="str">
            <v>Александрович</v>
          </cell>
          <cell r="L24" t="str">
            <v>электромонтер</v>
          </cell>
          <cell r="M24" t="str">
            <v>5 лет</v>
          </cell>
          <cell r="N24" t="str">
            <v>очередная</v>
          </cell>
          <cell r="O24" t="str">
            <v>оперативно-ремонтный персонал</v>
          </cell>
          <cell r="R24" t="str">
            <v>IV до 1000 В</v>
          </cell>
          <cell r="S24" t="str">
            <v>ПТЭЭП</v>
          </cell>
          <cell r="V24">
            <v>0.43055555555555558</v>
          </cell>
        </row>
        <row r="25">
          <cell r="F25" t="str">
            <v>АО "Волоколамская швейная фабрика"</v>
          </cell>
          <cell r="H25" t="str">
            <v>Кондратов</v>
          </cell>
          <cell r="I25" t="str">
            <v>Алексей</v>
          </cell>
          <cell r="J25" t="str">
            <v>Борисович</v>
          </cell>
          <cell r="L25" t="str">
            <v>инженер-энергетик</v>
          </cell>
          <cell r="M25" t="str">
            <v>10 лет</v>
          </cell>
          <cell r="N25" t="str">
            <v>очередная</v>
          </cell>
          <cell r="O25" t="str">
            <v>оперативно-ремонтный персонал</v>
          </cell>
          <cell r="R25" t="str">
            <v>V до и выше 1000 В</v>
          </cell>
          <cell r="S25" t="str">
            <v>ПТЭЭП</v>
          </cell>
          <cell r="V25">
            <v>0.43055555555555558</v>
          </cell>
        </row>
        <row r="26">
          <cell r="F26" t="str">
            <v>АО "Волоколамская швейная фабрика"</v>
          </cell>
          <cell r="H26" t="str">
            <v>Чекмасов</v>
          </cell>
          <cell r="I26" t="str">
            <v>Михаил</v>
          </cell>
          <cell r="J26" t="str">
            <v>Викторович</v>
          </cell>
          <cell r="L26" t="str">
            <v>главный механик</v>
          </cell>
          <cell r="M26" t="str">
            <v>7 лет</v>
          </cell>
          <cell r="N26" t="str">
            <v>очередная</v>
          </cell>
          <cell r="O26" t="str">
            <v>административно-технический персонал</v>
          </cell>
          <cell r="R26" t="str">
            <v>IV до и выше 1000 В</v>
          </cell>
          <cell r="S26" t="str">
            <v>ПТЭЭП</v>
          </cell>
          <cell r="V26">
            <v>0.43055555555555558</v>
          </cell>
        </row>
        <row r="27">
          <cell r="F27" t="str">
            <v>ООО "Осташевское ЖКХ"</v>
          </cell>
          <cell r="H27" t="str">
            <v>Фомченко</v>
          </cell>
          <cell r="I27" t="str">
            <v>Юрий</v>
          </cell>
          <cell r="J27" t="str">
            <v>Алексеевич</v>
          </cell>
          <cell r="L27" t="str">
            <v>инженер-энергетик</v>
          </cell>
          <cell r="M27" t="str">
            <v>10 лет</v>
          </cell>
          <cell r="N27" t="str">
            <v>очередная</v>
          </cell>
          <cell r="O27" t="str">
            <v>административно-технический персонал</v>
          </cell>
          <cell r="R27" t="str">
            <v>V до и выше 1000 В</v>
          </cell>
          <cell r="S27" t="str">
            <v>ПТЭЭП</v>
          </cell>
          <cell r="V27">
            <v>0.45833333333333331</v>
          </cell>
        </row>
        <row r="28">
          <cell r="F28" t="str">
            <v>ООО "Энергострой"</v>
          </cell>
          <cell r="H28" t="str">
            <v>Облезнев</v>
          </cell>
          <cell r="I28" t="str">
            <v>Алексей</v>
          </cell>
          <cell r="J28" t="str">
            <v>Николаевич</v>
          </cell>
          <cell r="L28" t="str">
            <v>главный инженер</v>
          </cell>
          <cell r="M28" t="str">
            <v>5 лет</v>
          </cell>
          <cell r="N28" t="str">
            <v>внеочередная</v>
          </cell>
          <cell r="O28" t="str">
            <v>административно-технический персонал</v>
          </cell>
          <cell r="R28" t="str">
            <v>IV до 1000 В</v>
          </cell>
          <cell r="S28" t="str">
            <v>ПТЭЭП</v>
          </cell>
          <cell r="V28">
            <v>0.45833333333333331</v>
          </cell>
        </row>
        <row r="29">
          <cell r="F29" t="str">
            <v>ООО "Энергострой"</v>
          </cell>
          <cell r="H29" t="str">
            <v>Кучумов</v>
          </cell>
          <cell r="I29" t="str">
            <v>Антон</v>
          </cell>
          <cell r="J29" t="str">
            <v>Владимирович</v>
          </cell>
          <cell r="L29" t="str">
            <v>начальник ПТО</v>
          </cell>
          <cell r="M29" t="str">
            <v>3 года</v>
          </cell>
          <cell r="N29" t="str">
            <v>внеочередная</v>
          </cell>
          <cell r="O29" t="str">
            <v>административно-технический персонал</v>
          </cell>
          <cell r="R29" t="str">
            <v>IV до 1000 В</v>
          </cell>
          <cell r="S29" t="str">
            <v>ПТЭЭП</v>
          </cell>
          <cell r="V29">
            <v>0.45833333333333331</v>
          </cell>
        </row>
        <row r="30">
          <cell r="F30" t="str">
            <v>ООО "Энергострой"</v>
          </cell>
          <cell r="H30" t="str">
            <v>Шабанов</v>
          </cell>
          <cell r="I30" t="str">
            <v>Иван</v>
          </cell>
          <cell r="J30" t="str">
            <v>Андреевич</v>
          </cell>
          <cell r="L30" t="str">
            <v>инженер КИПиА</v>
          </cell>
          <cell r="M30" t="str">
            <v>3 года</v>
          </cell>
          <cell r="N30" t="str">
            <v>внеочередная</v>
          </cell>
          <cell r="O30" t="str">
            <v>оперативно-ремонтный персонал</v>
          </cell>
          <cell r="R30" t="str">
            <v>IV до 1000 В</v>
          </cell>
          <cell r="S30" t="str">
            <v>ПТЭЭП</v>
          </cell>
          <cell r="V30">
            <v>0.45833333333333331</v>
          </cell>
        </row>
        <row r="31">
          <cell r="F31" t="str">
            <v>ЗАО "Отдых"</v>
          </cell>
          <cell r="H31" t="str">
            <v>Тенишев</v>
          </cell>
          <cell r="I31" t="str">
            <v>Сергей</v>
          </cell>
          <cell r="J31" t="str">
            <v>Викторович</v>
          </cell>
          <cell r="L31" t="str">
            <v>начальник электромеханической службы</v>
          </cell>
          <cell r="M31" t="str">
            <v>1 мес</v>
          </cell>
          <cell r="N31" t="str">
            <v>первичная</v>
          </cell>
          <cell r="O31" t="str">
            <v>административно-технический персонал</v>
          </cell>
          <cell r="R31" t="str">
            <v>II до 1000 В</v>
          </cell>
          <cell r="S31" t="str">
            <v>ПТЭЭП</v>
          </cell>
          <cell r="V31">
            <v>0.45833333333333331</v>
          </cell>
        </row>
        <row r="32">
          <cell r="F32" t="str">
            <v xml:space="preserve">ЗАО "Стройсвязь" </v>
          </cell>
          <cell r="H32" t="str">
            <v>Команова</v>
          </cell>
          <cell r="I32" t="str">
            <v>Валентина</v>
          </cell>
          <cell r="J32" t="str">
            <v>Васильевна</v>
          </cell>
          <cell r="L32" t="str">
            <v>энергетик</v>
          </cell>
          <cell r="M32" t="str">
            <v>12 лет</v>
          </cell>
          <cell r="N32" t="str">
            <v>очередная</v>
          </cell>
          <cell r="O32" t="str">
            <v>административно-технический персонал</v>
          </cell>
          <cell r="R32" t="str">
            <v>V до и выше 1000 В</v>
          </cell>
          <cell r="S32" t="str">
            <v>ПТЭЭП</v>
          </cell>
          <cell r="V32">
            <v>0.45833333333333331</v>
          </cell>
        </row>
        <row r="33">
          <cell r="F33" t="str">
            <v>ООО "ГИПЕРГЛОБУС"</v>
          </cell>
          <cell r="H33" t="str">
            <v>Шестопалова</v>
          </cell>
          <cell r="I33" t="str">
            <v>Жанна</v>
          </cell>
          <cell r="J33" t="str">
            <v>Вячеславовна</v>
          </cell>
          <cell r="L33" t="str">
            <v>управляющий гипермаркета</v>
          </cell>
          <cell r="M33" t="str">
            <v>1 мес</v>
          </cell>
          <cell r="N33" t="str">
            <v>первичная</v>
          </cell>
          <cell r="O33" t="str">
            <v>административно-технический персонал</v>
          </cell>
          <cell r="R33" t="str">
            <v>II до 1000 В</v>
          </cell>
          <cell r="S33" t="str">
            <v>ПТЭЭП</v>
          </cell>
          <cell r="V33">
            <v>0.45833333333333331</v>
          </cell>
        </row>
        <row r="34">
          <cell r="F34" t="str">
            <v>МБУ "Центр допризывной подготовки молодежи"</v>
          </cell>
          <cell r="H34" t="str">
            <v>Зубков</v>
          </cell>
          <cell r="I34" t="str">
            <v>Михаил</v>
          </cell>
          <cell r="J34" t="str">
            <v>Михайлович</v>
          </cell>
          <cell r="L34" t="str">
            <v>рабочий по комплексному обслуживанию и ремонту здания</v>
          </cell>
          <cell r="M34" t="str">
            <v>1 год</v>
          </cell>
          <cell r="N34" t="str">
            <v>первичная</v>
          </cell>
          <cell r="O34" t="str">
            <v>ремонтный персонал</v>
          </cell>
          <cell r="R34" t="str">
            <v>II до 1000 В</v>
          </cell>
          <cell r="S34" t="str">
            <v>ПТЭЭП</v>
          </cell>
          <cell r="V34">
            <v>0.45833333333333331</v>
          </cell>
        </row>
        <row r="35">
          <cell r="F35" t="str">
            <v>ИП Чайка Николай Антонович</v>
          </cell>
          <cell r="H35" t="str">
            <v>Кулешов</v>
          </cell>
          <cell r="I35" t="str">
            <v>Юрий</v>
          </cell>
          <cell r="J35" t="str">
            <v>Иванович</v>
          </cell>
          <cell r="L35" t="str">
            <v>технический директор</v>
          </cell>
          <cell r="M35" t="str">
            <v>9 лет</v>
          </cell>
          <cell r="N35" t="str">
            <v>первичная</v>
          </cell>
          <cell r="O35" t="str">
            <v>управленческий персонал</v>
          </cell>
          <cell r="R35" t="str">
            <v>-</v>
          </cell>
          <cell r="S35" t="str">
            <v>ПТЭТЭ</v>
          </cell>
          <cell r="V35">
            <v>0.54166666666666663</v>
          </cell>
        </row>
        <row r="36">
          <cell r="F36" t="str">
            <v>АО "Акрихин"</v>
          </cell>
          <cell r="H36" t="str">
            <v>Романюк</v>
          </cell>
          <cell r="I36" t="str">
            <v>Татьяна</v>
          </cell>
          <cell r="J36" t="str">
            <v>Юрьевна</v>
          </cell>
          <cell r="L36" t="str">
            <v>начальник участка</v>
          </cell>
          <cell r="M36" t="str">
            <v>5 лет</v>
          </cell>
          <cell r="N36" t="str">
            <v>очередная</v>
          </cell>
          <cell r="O36" t="str">
            <v>управленческий персонал</v>
          </cell>
          <cell r="R36" t="str">
            <v>-</v>
          </cell>
          <cell r="S36" t="str">
            <v>ПТЭТЭ</v>
          </cell>
          <cell r="V36">
            <v>0.54166666666666663</v>
          </cell>
        </row>
        <row r="37">
          <cell r="F37" t="str">
            <v>АО "Акрихин"</v>
          </cell>
          <cell r="H37" t="str">
            <v>Телегин</v>
          </cell>
          <cell r="I37" t="str">
            <v>Андрей</v>
          </cell>
          <cell r="J37" t="str">
            <v>Владимирович</v>
          </cell>
          <cell r="L37" t="str">
            <v>главный специалист</v>
          </cell>
          <cell r="M37" t="str">
            <v>13 лет</v>
          </cell>
          <cell r="N37" t="str">
            <v>очередная</v>
          </cell>
          <cell r="O37" t="str">
            <v>управленческий персонал</v>
          </cell>
          <cell r="R37" t="str">
            <v>-</v>
          </cell>
          <cell r="S37" t="str">
            <v>ПТЭТЭ</v>
          </cell>
          <cell r="V37">
            <v>0.54166666666666663</v>
          </cell>
        </row>
        <row r="38">
          <cell r="F38" t="str">
            <v>АО "Акрихин"</v>
          </cell>
          <cell r="H38" t="str">
            <v>Королев</v>
          </cell>
          <cell r="I38" t="str">
            <v>Михаил</v>
          </cell>
          <cell r="J38" t="str">
            <v>Александрович</v>
          </cell>
          <cell r="L38" t="str">
            <v>начальник участка</v>
          </cell>
          <cell r="M38" t="str">
            <v>3 года</v>
          </cell>
          <cell r="N38" t="str">
            <v>внеочередная</v>
          </cell>
          <cell r="O38" t="str">
            <v>административно-технический персонал с правами оперативно ремонтного</v>
          </cell>
          <cell r="R38" t="str">
            <v>V до и выше 1000 В</v>
          </cell>
          <cell r="S38" t="str">
            <v>ПТЭЭП</v>
          </cell>
          <cell r="V38">
            <v>0.54166666666666663</v>
          </cell>
        </row>
        <row r="39">
          <cell r="F39" t="str">
            <v>АО "Акрихин"</v>
          </cell>
          <cell r="H39" t="str">
            <v>Телегин</v>
          </cell>
          <cell r="I39" t="str">
            <v>Андрей</v>
          </cell>
          <cell r="J39" t="str">
            <v>Владимирович</v>
          </cell>
          <cell r="L39" t="str">
            <v>главный специалист</v>
          </cell>
          <cell r="M39" t="str">
            <v>13 лет</v>
          </cell>
          <cell r="N39" t="str">
            <v>внеочередная</v>
          </cell>
          <cell r="O39" t="str">
            <v>административно-технический персонал с правами оперативно ремонтного</v>
          </cell>
          <cell r="R39" t="str">
            <v>V до и выше 1000 В</v>
          </cell>
          <cell r="S39" t="str">
            <v>ПТЭЭП</v>
          </cell>
          <cell r="V39">
            <v>0.54166666666666663</v>
          </cell>
        </row>
        <row r="40">
          <cell r="F40" t="str">
            <v>АО "Акрихин"</v>
          </cell>
          <cell r="H40" t="str">
            <v>Ермоленко</v>
          </cell>
          <cell r="I40" t="str">
            <v>Павел</v>
          </cell>
          <cell r="J40" t="str">
            <v>Геннадьевич</v>
          </cell>
          <cell r="L40" t="str">
            <v>главный энергетик</v>
          </cell>
          <cell r="M40" t="str">
            <v>3 года</v>
          </cell>
          <cell r="N40" t="str">
            <v>внеочередная</v>
          </cell>
          <cell r="O40" t="str">
            <v>административно-технический персонал с правами оперативно ремонтного</v>
          </cell>
          <cell r="R40" t="str">
            <v>V до и выше 1000 В</v>
          </cell>
          <cell r="S40" t="str">
            <v>ПТЭЭП</v>
          </cell>
          <cell r="V40">
            <v>0.54166666666666663</v>
          </cell>
        </row>
        <row r="41">
          <cell r="F41" t="str">
            <v>ОАО "Караваево"</v>
          </cell>
          <cell r="H41" t="str">
            <v>Десятсков</v>
          </cell>
          <cell r="I41" t="str">
            <v>Дмитрий</v>
          </cell>
          <cell r="J41" t="str">
            <v>Александрович</v>
          </cell>
          <cell r="L41" t="str">
            <v>мастер электроучастка</v>
          </cell>
          <cell r="M41" t="str">
            <v>7 мес</v>
          </cell>
          <cell r="N41" t="str">
            <v>первичная</v>
          </cell>
          <cell r="O41" t="str">
            <v>административно-технический персонал</v>
          </cell>
          <cell r="R41" t="str">
            <v>II до 1000 В</v>
          </cell>
          <cell r="S41" t="str">
            <v>ПТЭЭП</v>
          </cell>
          <cell r="V41">
            <v>0.54166666666666663</v>
          </cell>
        </row>
        <row r="42">
          <cell r="F42" t="str">
            <v>ООО "РУСМАШ"</v>
          </cell>
          <cell r="H42" t="str">
            <v>Морозов</v>
          </cell>
          <cell r="I42" t="str">
            <v>Андрей</v>
          </cell>
          <cell r="J42" t="str">
            <v>Робертович</v>
          </cell>
          <cell r="L42" t="str">
            <v>главный энергетик</v>
          </cell>
          <cell r="M42" t="str">
            <v>1 мес</v>
          </cell>
          <cell r="N42" t="str">
            <v>внеочередная</v>
          </cell>
          <cell r="O42" t="str">
            <v>административно-технический персонал</v>
          </cell>
          <cell r="R42" t="str">
            <v>V до и выше 1000 В</v>
          </cell>
          <cell r="S42" t="str">
            <v>ПТЭЭП</v>
          </cell>
          <cell r="V42">
            <v>0.54166666666666663</v>
          </cell>
        </row>
        <row r="43">
          <cell r="F43" t="str">
            <v>АНО "КСК "КРИСТАЛЛ"</v>
          </cell>
          <cell r="H43" t="str">
            <v>Горохов</v>
          </cell>
          <cell r="I43" t="str">
            <v>Виктор</v>
          </cell>
          <cell r="J43" t="str">
            <v>Петрович</v>
          </cell>
          <cell r="L43" t="str">
            <v>инженер-энергетик</v>
          </cell>
          <cell r="M43" t="str">
            <v>32 года</v>
          </cell>
          <cell r="N43" t="str">
            <v>очередная</v>
          </cell>
          <cell r="O43" t="str">
            <v>административно-технический персонал</v>
          </cell>
          <cell r="R43" t="str">
            <v>IV до 1000 В</v>
          </cell>
          <cell r="S43" t="str">
            <v>ПТЭЭП</v>
          </cell>
          <cell r="V43">
            <v>0.56944444444444442</v>
          </cell>
        </row>
        <row r="44">
          <cell r="F44" t="str">
            <v>ООО "КРИСТАЛЛ"</v>
          </cell>
          <cell r="H44" t="str">
            <v>Горохов</v>
          </cell>
          <cell r="I44" t="str">
            <v>Виктор</v>
          </cell>
          <cell r="J44" t="str">
            <v>Петрович</v>
          </cell>
          <cell r="L44" t="str">
            <v>инженер-энергетик</v>
          </cell>
          <cell r="M44" t="str">
            <v>4 года</v>
          </cell>
          <cell r="N44" t="str">
            <v>очередная</v>
          </cell>
          <cell r="O44" t="str">
            <v>административно-технический персонал</v>
          </cell>
          <cell r="R44" t="str">
            <v>IV до 1000 В</v>
          </cell>
          <cell r="S44" t="str">
            <v>ПТЭЭП</v>
          </cell>
          <cell r="V44">
            <v>0.56944444444444442</v>
          </cell>
        </row>
        <row r="45">
          <cell r="F45" t="str">
            <v>ООО "КРИСТАЛЛ"</v>
          </cell>
          <cell r="H45" t="str">
            <v>Зайцев</v>
          </cell>
          <cell r="I45" t="str">
            <v>Юрий</v>
          </cell>
          <cell r="J45" t="str">
            <v>Александрович</v>
          </cell>
          <cell r="L45" t="str">
            <v>главный инженер</v>
          </cell>
          <cell r="M45" t="str">
            <v>4 года</v>
          </cell>
          <cell r="N45" t="str">
            <v>очередная</v>
          </cell>
          <cell r="O45" t="str">
            <v>административно-технический персонал</v>
          </cell>
          <cell r="R45" t="str">
            <v>IV до 1000 В</v>
          </cell>
          <cell r="S45" t="str">
            <v>ПТЭЭП</v>
          </cell>
          <cell r="V45">
            <v>0.56944444444444442</v>
          </cell>
        </row>
        <row r="46">
          <cell r="F46" t="str">
            <v>ООО "КРИСТАЛЛ"</v>
          </cell>
          <cell r="H46" t="str">
            <v>Алексеев</v>
          </cell>
          <cell r="I46" t="str">
            <v>Сергей</v>
          </cell>
          <cell r="J46" t="str">
            <v>Васильевич</v>
          </cell>
          <cell r="L46" t="str">
            <v>инженер-электроник</v>
          </cell>
          <cell r="M46" t="str">
            <v>4 года</v>
          </cell>
          <cell r="N46" t="str">
            <v>очередная</v>
          </cell>
          <cell r="O46" t="str">
            <v>административно-технический персонал</v>
          </cell>
          <cell r="R46" t="str">
            <v>IV до 1000 В</v>
          </cell>
          <cell r="S46" t="str">
            <v>ПТЭЭП</v>
          </cell>
          <cell r="V46">
            <v>0.56944444444444442</v>
          </cell>
        </row>
        <row r="47">
          <cell r="F47" t="str">
            <v>АО "ГЕДЕОН РИХТЕР - РУС"</v>
          </cell>
          <cell r="H47" t="str">
            <v>Пискунов</v>
          </cell>
          <cell r="I47" t="str">
            <v>Максим</v>
          </cell>
          <cell r="J47" t="str">
            <v>Михайлович</v>
          </cell>
          <cell r="L47" t="str">
            <v>инженер по эксплуатации систем обеспечения производственного оборудования</v>
          </cell>
          <cell r="M47" t="str">
            <v>4 года</v>
          </cell>
          <cell r="N47" t="str">
            <v>очередная</v>
          </cell>
          <cell r="O47" t="str">
            <v>управленческий персонал</v>
          </cell>
          <cell r="R47" t="str">
            <v>-</v>
          </cell>
          <cell r="S47" t="str">
            <v>ПТЭТЭ</v>
          </cell>
          <cell r="V47">
            <v>0.56944444444444442</v>
          </cell>
        </row>
        <row r="48">
          <cell r="F48" t="str">
            <v>ОАО "Ногинский сладской комплекс"</v>
          </cell>
          <cell r="H48" t="str">
            <v>Чуркин</v>
          </cell>
          <cell r="I48" t="str">
            <v>Олег</v>
          </cell>
          <cell r="J48" t="str">
            <v>Васильевич</v>
          </cell>
          <cell r="L48" t="str">
            <v>Начальник отдела эксплуатации собственного хозяйства</v>
          </cell>
          <cell r="M48" t="str">
            <v>2 года</v>
          </cell>
          <cell r="N48" t="str">
            <v>очередная</v>
          </cell>
          <cell r="O48" t="str">
            <v>административно-технический персонал</v>
          </cell>
          <cell r="R48" t="str">
            <v>III до 1000 В</v>
          </cell>
          <cell r="S48" t="str">
            <v>ПТЭЭП</v>
          </cell>
          <cell r="V48">
            <v>0.56944444444444442</v>
          </cell>
        </row>
        <row r="49">
          <cell r="F49" t="str">
            <v>ООО "ЦЭМ -В"</v>
          </cell>
          <cell r="H49" t="str">
            <v>Романичев</v>
          </cell>
          <cell r="I49" t="str">
            <v>Олег</v>
          </cell>
          <cell r="J49" t="str">
            <v>Анатольевич</v>
          </cell>
          <cell r="L49" t="str">
            <v>производитель работ</v>
          </cell>
          <cell r="M49" t="str">
            <v>1 год</v>
          </cell>
          <cell r="N49" t="str">
            <v>внеочередная</v>
          </cell>
          <cell r="O49" t="str">
            <v>административно-технический персонал с правом испытания оборудования повышенным напряжением</v>
          </cell>
          <cell r="R49" t="str">
            <v>V до и выше 1000 В</v>
          </cell>
          <cell r="S49" t="str">
            <v>ПТЭЭСиС</v>
          </cell>
          <cell r="V49">
            <v>0.56944444444444442</v>
          </cell>
        </row>
        <row r="50">
          <cell r="F50" t="str">
            <v>ООО "ЦЭМ -В"</v>
          </cell>
          <cell r="H50" t="str">
            <v>Вахутинский</v>
          </cell>
          <cell r="I50" t="str">
            <v>Леонтий</v>
          </cell>
          <cell r="J50" t="str">
            <v>Владимирович</v>
          </cell>
          <cell r="L50" t="str">
            <v>директор</v>
          </cell>
          <cell r="M50" t="str">
            <v>1 год</v>
          </cell>
          <cell r="N50" t="str">
            <v>внеочередная</v>
          </cell>
          <cell r="O50" t="str">
            <v>административно-технический персонал с правом испытания оборудования повышенным напряжением</v>
          </cell>
          <cell r="R50" t="str">
            <v>V до и выше 1000 В</v>
          </cell>
          <cell r="S50" t="str">
            <v>ПТЭЭСиС</v>
          </cell>
          <cell r="V50">
            <v>0.56944444444444442</v>
          </cell>
        </row>
        <row r="51">
          <cell r="F51" t="str">
            <v>ООО "Мегасервис"</v>
          </cell>
          <cell r="H51" t="str">
            <v>Хиценко</v>
          </cell>
          <cell r="I51" t="str">
            <v>Николай</v>
          </cell>
          <cell r="J51" t="str">
            <v>Иванович</v>
          </cell>
          <cell r="L51" t="str">
            <v>главный инженер</v>
          </cell>
          <cell r="M51" t="str">
            <v>5 лет</v>
          </cell>
          <cell r="N51" t="str">
            <v>очередная</v>
          </cell>
          <cell r="O51" t="str">
            <v>административно-технический персонал</v>
          </cell>
          <cell r="R51" t="str">
            <v>V до и выше 1000 В</v>
          </cell>
          <cell r="S51" t="str">
            <v>ПТЭЭП</v>
          </cell>
          <cell r="V51">
            <v>0.59722222222222221</v>
          </cell>
        </row>
        <row r="52">
          <cell r="F52" t="str">
            <v>ООО "Мегасервис"</v>
          </cell>
          <cell r="H52" t="str">
            <v>Чумбаев</v>
          </cell>
          <cell r="I52" t="str">
            <v>Алексей</v>
          </cell>
          <cell r="J52" t="str">
            <v>Васильевич</v>
          </cell>
          <cell r="L52" t="str">
            <v>электрик</v>
          </cell>
          <cell r="M52" t="str">
            <v>5 лет</v>
          </cell>
          <cell r="N52" t="str">
            <v>очередная</v>
          </cell>
          <cell r="O52" t="str">
            <v>оперативно-ремонтный персонал</v>
          </cell>
          <cell r="R52" t="str">
            <v>IV до 1000 В</v>
          </cell>
          <cell r="S52" t="str">
            <v>ПТЭЭП</v>
          </cell>
          <cell r="V52">
            <v>0.59722222222222221</v>
          </cell>
        </row>
        <row r="53">
          <cell r="F53" t="str">
            <v>ООО "ТЕПЛОСЕРВИС"</v>
          </cell>
          <cell r="H53" t="str">
            <v>Киреев</v>
          </cell>
          <cell r="I53" t="str">
            <v>Николай</v>
          </cell>
          <cell r="J53" t="str">
            <v>Александрович</v>
          </cell>
          <cell r="L53" t="str">
            <v>главный инженер</v>
          </cell>
          <cell r="M53" t="str">
            <v>9 лет</v>
          </cell>
          <cell r="N53" t="str">
            <v>очередная</v>
          </cell>
          <cell r="O53" t="str">
            <v>административно-технический персонал</v>
          </cell>
          <cell r="R53" t="str">
            <v>V до и выше 1000 В</v>
          </cell>
          <cell r="S53" t="str">
            <v>ПТЭЭП</v>
          </cell>
          <cell r="V53">
            <v>0.59722222222222221</v>
          </cell>
        </row>
        <row r="54">
          <cell r="F54" t="str">
            <v>ООО "ТЕПЛОСЕРВИС"</v>
          </cell>
          <cell r="H54" t="str">
            <v>Стребков</v>
          </cell>
          <cell r="I54" t="str">
            <v>Александр</v>
          </cell>
          <cell r="J54" t="str">
            <v>Петрович</v>
          </cell>
          <cell r="L54" t="str">
            <v>инженер</v>
          </cell>
          <cell r="M54" t="str">
            <v>6 лет</v>
          </cell>
          <cell r="N54" t="str">
            <v>очередная</v>
          </cell>
          <cell r="O54" t="str">
            <v>административно-технический персонал</v>
          </cell>
          <cell r="R54" t="str">
            <v>V до и выше 1000 В</v>
          </cell>
          <cell r="S54" t="str">
            <v>ПТЭЭП</v>
          </cell>
          <cell r="V54">
            <v>0.59722222222222221</v>
          </cell>
        </row>
        <row r="55">
          <cell r="F55" t="str">
            <v>ООО "Сервис-01"</v>
          </cell>
          <cell r="H55" t="str">
            <v>Конвенский</v>
          </cell>
          <cell r="I55" t="str">
            <v>Сергей</v>
          </cell>
          <cell r="J55" t="str">
            <v>Павлович</v>
          </cell>
          <cell r="L55" t="str">
            <v>ведущий инженер</v>
          </cell>
          <cell r="M55" t="str">
            <v>4 мес</v>
          </cell>
          <cell r="N55" t="str">
            <v>первичная</v>
          </cell>
          <cell r="O55" t="str">
            <v>административно-технический персонал</v>
          </cell>
          <cell r="R55" t="str">
            <v>II до 1000 В</v>
          </cell>
          <cell r="S55" t="str">
            <v>ПТЭЭП</v>
          </cell>
          <cell r="V55">
            <v>0.59722222222222221</v>
          </cell>
        </row>
        <row r="56">
          <cell r="F56" t="str">
            <v>ООО "Реутэнерго"</v>
          </cell>
          <cell r="H56" t="str">
            <v>Шахметов</v>
          </cell>
          <cell r="I56" t="str">
            <v>Алексей</v>
          </cell>
          <cell r="J56" t="str">
            <v>Масхатович</v>
          </cell>
          <cell r="L56" t="str">
            <v>старший диспетчер</v>
          </cell>
          <cell r="N56" t="str">
            <v>внеочередная</v>
          </cell>
          <cell r="O56" t="str">
            <v>административно-технический персонал</v>
          </cell>
          <cell r="R56" t="str">
            <v>V до и выше 1000 В</v>
          </cell>
          <cell r="S56" t="str">
            <v>ПТЭЭСиС</v>
          </cell>
          <cell r="V56">
            <v>0.59722222222222221</v>
          </cell>
        </row>
        <row r="57">
          <cell r="F57" t="str">
            <v>ООО "ТСК Мосэнрего"</v>
          </cell>
          <cell r="H57" t="str">
            <v>Зинец</v>
          </cell>
          <cell r="I57" t="str">
            <v>Павел</v>
          </cell>
          <cell r="J57" t="str">
            <v>Григорьевич</v>
          </cell>
          <cell r="L57" t="str">
            <v>директор филиала</v>
          </cell>
          <cell r="N57" t="str">
            <v>внеочередная</v>
          </cell>
          <cell r="O57" t="str">
            <v>управленческий персонал</v>
          </cell>
          <cell r="S57" t="str">
            <v>ПТЭТЭ</v>
          </cell>
          <cell r="V57">
            <v>0.59722222222222221</v>
          </cell>
        </row>
        <row r="58">
          <cell r="F58" t="str">
            <v>ООО "Домодедово айти сервисиз"</v>
          </cell>
          <cell r="H58" t="str">
            <v>Яковец</v>
          </cell>
          <cell r="I58" t="str">
            <v>Андрей</v>
          </cell>
          <cell r="J58" t="str">
            <v>Павлович</v>
          </cell>
          <cell r="L58" t="str">
            <v>начальник группы - инженер техобслуживания систем электроснабжения</v>
          </cell>
          <cell r="M58" t="str">
            <v>9 мес</v>
          </cell>
          <cell r="N58" t="str">
            <v>первичная</v>
          </cell>
          <cell r="O58" t="str">
            <v>административно-технический персонал</v>
          </cell>
          <cell r="R58" t="str">
            <v>II до 1000 В</v>
          </cell>
          <cell r="S58" t="str">
            <v>ПТЭЭП</v>
          </cell>
          <cell r="V58">
            <v>0.59722222222222221</v>
          </cell>
        </row>
        <row r="59">
          <cell r="F59" t="str">
            <v>ООО "Домодедово айти сервисиз"</v>
          </cell>
          <cell r="H59" t="str">
            <v>Филипченко</v>
          </cell>
          <cell r="I59" t="str">
            <v>Александр</v>
          </cell>
          <cell r="J59" t="str">
            <v>Дмитриевич</v>
          </cell>
          <cell r="L59" t="str">
            <v>начальник группы - инженер техобслуживания ИБП - заместитель начальника</v>
          </cell>
          <cell r="M59" t="str">
            <v>6 мес</v>
          </cell>
          <cell r="N59" t="str">
            <v>первичная</v>
          </cell>
          <cell r="O59" t="str">
            <v>административно-технический персонал</v>
          </cell>
          <cell r="R59" t="str">
            <v>II до 1000 В</v>
          </cell>
          <cell r="S59" t="str">
            <v>ПТЭЭП</v>
          </cell>
          <cell r="V59">
            <v>0.625</v>
          </cell>
        </row>
        <row r="60">
          <cell r="F60" t="str">
            <v>ООО "Домодедово айти сервисиз"</v>
          </cell>
          <cell r="H60" t="str">
            <v>Хапсаев</v>
          </cell>
          <cell r="I60" t="str">
            <v>Станислав</v>
          </cell>
          <cell r="J60" t="str">
            <v>Александрович</v>
          </cell>
          <cell r="L60" t="str">
            <v>инженер техобслуживания систем вентиляции</v>
          </cell>
          <cell r="M60" t="str">
            <v>6 мес</v>
          </cell>
          <cell r="N60" t="str">
            <v>первичная</v>
          </cell>
          <cell r="O60" t="str">
            <v>административно-технический персонал</v>
          </cell>
          <cell r="R60" t="str">
            <v>II до 1000 В</v>
          </cell>
          <cell r="S60" t="str">
            <v>ПТЭЭП</v>
          </cell>
          <cell r="V60">
            <v>0.625</v>
          </cell>
        </row>
        <row r="61">
          <cell r="F61" t="str">
            <v>ООО "Домодедово карго"</v>
          </cell>
          <cell r="H61" t="str">
            <v>Охременко</v>
          </cell>
          <cell r="I61" t="str">
            <v>Юрий</v>
          </cell>
          <cell r="J61" t="str">
            <v>Леонидович</v>
          </cell>
          <cell r="L61" t="str">
            <v>инженер по техническому обслуживанию</v>
          </cell>
          <cell r="M61" t="str">
            <v>1 год</v>
          </cell>
          <cell r="N61" t="str">
            <v>внеочередная</v>
          </cell>
          <cell r="O61" t="str">
            <v>административно-технический персонал</v>
          </cell>
          <cell r="R61" t="str">
            <v>IV до 1000 В</v>
          </cell>
          <cell r="S61" t="str">
            <v>ПТЭЭП</v>
          </cell>
          <cell r="V61">
            <v>0.625</v>
          </cell>
        </row>
        <row r="62">
          <cell r="F62" t="str">
            <v>МБУ "Спортивная школа" г.о. Краснознамеснск</v>
          </cell>
          <cell r="H62" t="str">
            <v>Пчелко</v>
          </cell>
          <cell r="I62" t="str">
            <v>Казимир</v>
          </cell>
          <cell r="J62" t="str">
            <v>Владимирович</v>
          </cell>
          <cell r="L62" t="str">
            <v>главный инженер</v>
          </cell>
          <cell r="M62" t="str">
            <v>3 мес</v>
          </cell>
          <cell r="N62" t="str">
            <v>первичная</v>
          </cell>
          <cell r="O62" t="str">
            <v>управленческий персонал</v>
          </cell>
          <cell r="S62" t="str">
            <v>ПТЭТЭ</v>
          </cell>
          <cell r="V62">
            <v>0.625</v>
          </cell>
        </row>
        <row r="63">
          <cell r="F63" t="str">
            <v>МБУ Одинцовское городское хозяйство</v>
          </cell>
          <cell r="H63" t="str">
            <v>Горшков</v>
          </cell>
          <cell r="I63" t="str">
            <v>Борис</v>
          </cell>
          <cell r="J63" t="str">
            <v>Борисович</v>
          </cell>
          <cell r="L63" t="str">
            <v>главный механик автомобильной службы</v>
          </cell>
          <cell r="M63" t="str">
            <v>2 года</v>
          </cell>
          <cell r="N63" t="str">
            <v>первичная</v>
          </cell>
          <cell r="O63" t="str">
            <v>административно-технический персонал</v>
          </cell>
          <cell r="R63" t="str">
            <v>II до 1000 В</v>
          </cell>
          <cell r="S63" t="str">
            <v>ПТЭЭП</v>
          </cell>
          <cell r="V63">
            <v>0.625</v>
          </cell>
        </row>
        <row r="64">
          <cell r="F64" t="str">
            <v>ООО "ОЗЛК"</v>
          </cell>
          <cell r="H64" t="str">
            <v>Марченков</v>
          </cell>
          <cell r="I64" t="str">
            <v>Виталий</v>
          </cell>
          <cell r="J64" t="str">
            <v>Васильевич</v>
          </cell>
          <cell r="L64" t="str">
            <v>мастер-бригадир</v>
          </cell>
          <cell r="M64" t="str">
            <v>10 лет</v>
          </cell>
          <cell r="N64" t="str">
            <v>очередная</v>
          </cell>
          <cell r="O64" t="str">
            <v>административно-технический персонал</v>
          </cell>
          <cell r="R64" t="str">
            <v>IV до 1000 В</v>
          </cell>
          <cell r="S64" t="str">
            <v>ПТЭЭП</v>
          </cell>
          <cell r="V64">
            <v>0.625</v>
          </cell>
        </row>
        <row r="65">
          <cell r="F65" t="str">
            <v>МБУК "ОЦРК"</v>
          </cell>
          <cell r="H65" t="str">
            <v>Шихалеев</v>
          </cell>
          <cell r="I65" t="str">
            <v>Сергей</v>
          </cell>
          <cell r="J65" t="str">
            <v>Васильевич</v>
          </cell>
          <cell r="L65" t="str">
            <v>ведущий инженер</v>
          </cell>
          <cell r="M65" t="str">
            <v>7 лет</v>
          </cell>
          <cell r="N65" t="str">
            <v>очередная</v>
          </cell>
          <cell r="O65" t="str">
            <v>административно-технический персонал</v>
          </cell>
          <cell r="R65" t="str">
            <v>III до 1000 В</v>
          </cell>
          <cell r="S65" t="str">
            <v>ПТЭЭП</v>
          </cell>
          <cell r="V65">
            <v>0.625</v>
          </cell>
        </row>
        <row r="66">
          <cell r="F66" t="str">
            <v>Одинцовский филиал МГИМО</v>
          </cell>
          <cell r="H66" t="str">
            <v>Корнеев</v>
          </cell>
          <cell r="I66" t="str">
            <v>Игорь</v>
          </cell>
          <cell r="J66" t="str">
            <v>Алексеевич</v>
          </cell>
          <cell r="L66" t="str">
            <v>главный энергетик</v>
          </cell>
          <cell r="M66" t="str">
            <v>2 мес</v>
          </cell>
          <cell r="N66" t="str">
            <v>внеочередная</v>
          </cell>
          <cell r="O66" t="str">
            <v>административно-технический персонал</v>
          </cell>
          <cell r="R66" t="str">
            <v>V до и выше 1000 В</v>
          </cell>
          <cell r="S66" t="str">
            <v>ПТЭЭП</v>
          </cell>
          <cell r="V66">
            <v>0.625</v>
          </cell>
        </row>
        <row r="67">
          <cell r="F67" t="str">
            <v>ООО "Одинцовская фабрика "Комус-Упаковка"</v>
          </cell>
          <cell r="H67" t="str">
            <v>Катасонов</v>
          </cell>
          <cell r="I67" t="str">
            <v>Владимир</v>
          </cell>
          <cell r="J67" t="str">
            <v>Иванович</v>
          </cell>
          <cell r="L67" t="str">
            <v>главный энергетик</v>
          </cell>
          <cell r="M67" t="str">
            <v>5 лет</v>
          </cell>
          <cell r="N67" t="str">
            <v>очередная</v>
          </cell>
          <cell r="O67" t="str">
            <v>управленческий персонал</v>
          </cell>
          <cell r="S67" t="str">
            <v>ПТЭТЭ</v>
          </cell>
          <cell r="V67">
            <v>0.65277777777777779</v>
          </cell>
        </row>
        <row r="68">
          <cell r="F68" t="str">
            <v>ООО "Одинцовская фабрика "Комус-Упаковка"</v>
          </cell>
          <cell r="H68" t="str">
            <v>Масютин</v>
          </cell>
          <cell r="I68" t="str">
            <v>Сергей</v>
          </cell>
          <cell r="J68" t="str">
            <v>Иванович</v>
          </cell>
          <cell r="L68" t="str">
            <v>руководитель РЭГ</v>
          </cell>
          <cell r="M68" t="str">
            <v>4 года</v>
          </cell>
          <cell r="N68" t="str">
            <v>прервичная</v>
          </cell>
          <cell r="O68" t="str">
            <v>управленческий персонал</v>
          </cell>
          <cell r="S68" t="str">
            <v>ПТЭТЭ</v>
          </cell>
          <cell r="V68">
            <v>0.65277777777777779</v>
          </cell>
        </row>
        <row r="69">
          <cell r="F69" t="str">
            <v>ООО "Одинцовская фабрика "Комус-Упаковка"</v>
          </cell>
          <cell r="H69" t="str">
            <v>Ремизов</v>
          </cell>
          <cell r="I69" t="str">
            <v>Александр</v>
          </cell>
          <cell r="J69" t="str">
            <v>Игоревич</v>
          </cell>
          <cell r="L69" t="str">
            <v>главный инженер</v>
          </cell>
          <cell r="M69" t="str">
            <v>1 год</v>
          </cell>
          <cell r="N69" t="str">
            <v>прервичная</v>
          </cell>
          <cell r="O69" t="str">
            <v>управленческий персонал</v>
          </cell>
          <cell r="S69" t="str">
            <v>ПТЭТЭ</v>
          </cell>
          <cell r="V69">
            <v>0.65277777777777779</v>
          </cell>
        </row>
        <row r="70">
          <cell r="F70" t="str">
            <v>ФБУН ГНЦ ПМБ</v>
          </cell>
          <cell r="H70" t="str">
            <v>Рябова</v>
          </cell>
          <cell r="I70" t="str">
            <v>Наталья</v>
          </cell>
          <cell r="J70" t="str">
            <v>Игоревна</v>
          </cell>
          <cell r="L70" t="str">
            <v>заведующий отделом охраны труда</v>
          </cell>
          <cell r="M70" t="str">
            <v>2 мес</v>
          </cell>
          <cell r="N70" t="str">
            <v>первичная</v>
          </cell>
          <cell r="O70" t="str">
            <v>управленческий персонал</v>
          </cell>
          <cell r="S70" t="str">
            <v>ПТЭТЭ</v>
          </cell>
          <cell r="V70">
            <v>0.65277777777777779</v>
          </cell>
        </row>
        <row r="71">
          <cell r="F71" t="str">
            <v>ФБУН ГНЦ ПМБ</v>
          </cell>
          <cell r="H71" t="str">
            <v>Большаков</v>
          </cell>
          <cell r="I71" t="str">
            <v>Артем</v>
          </cell>
          <cell r="J71" t="str">
            <v>Валерьевич</v>
          </cell>
          <cell r="L71" t="str">
            <v>заведующий отделом ремонта и обслуживания оборудования</v>
          </cell>
          <cell r="M71" t="str">
            <v>6 мес</v>
          </cell>
          <cell r="N71" t="str">
            <v>первичная</v>
          </cell>
          <cell r="O71" t="str">
            <v>управленческий персонал</v>
          </cell>
          <cell r="S71" t="str">
            <v>ПТЭТЭ</v>
          </cell>
          <cell r="V71">
            <v>0.65277777777777779</v>
          </cell>
        </row>
        <row r="72">
          <cell r="F72" t="str">
            <v>ФБУН ГНЦ ПМБ</v>
          </cell>
          <cell r="H72" t="str">
            <v>Пухтин</v>
          </cell>
          <cell r="I72" t="str">
            <v>Александр</v>
          </cell>
          <cell r="J72" t="str">
            <v>Владимирович</v>
          </cell>
          <cell r="L72" t="str">
            <v>начальник котельной</v>
          </cell>
          <cell r="M72" t="str">
            <v>7 мес</v>
          </cell>
          <cell r="N72" t="str">
            <v>первичная</v>
          </cell>
          <cell r="O72" t="str">
            <v>управленческий персонал</v>
          </cell>
          <cell r="S72" t="str">
            <v>ПТЭТЭ</v>
          </cell>
          <cell r="V72">
            <v>0.65277777777777779</v>
          </cell>
        </row>
        <row r="73">
          <cell r="F73" t="str">
            <v>филиал ООО "Тиккурила"</v>
          </cell>
          <cell r="H73" t="str">
            <v>Николаев</v>
          </cell>
          <cell r="I73" t="str">
            <v>Олег</v>
          </cell>
          <cell r="J73" t="str">
            <v>Вячеславович</v>
          </cell>
          <cell r="L73" t="str">
            <v>главный инженер</v>
          </cell>
          <cell r="M73" t="str">
            <v>1 год</v>
          </cell>
          <cell r="N73" t="str">
            <v>внеочередная</v>
          </cell>
          <cell r="O73" t="str">
            <v>административно-технический персонал</v>
          </cell>
          <cell r="R73" t="str">
            <v>IV до и выше 1000 В</v>
          </cell>
          <cell r="S73" t="str">
            <v>ПТЭЭП</v>
          </cell>
          <cell r="V73">
            <v>0.65277777777777779</v>
          </cell>
        </row>
        <row r="74">
          <cell r="F74" t="str">
            <v>Коломенский филиал Московского политехнического университета</v>
          </cell>
          <cell r="H74" t="str">
            <v>Жеребюк</v>
          </cell>
          <cell r="I74" t="str">
            <v>Анатолий</v>
          </cell>
          <cell r="J74" t="str">
            <v>Леонидович</v>
          </cell>
          <cell r="L74" t="str">
            <v>начальник хозяйственного отдела</v>
          </cell>
          <cell r="N74" t="str">
            <v>первичная</v>
          </cell>
          <cell r="O74" t="str">
            <v>административно-технический персонал</v>
          </cell>
          <cell r="R74" t="str">
            <v>II до 1000 В</v>
          </cell>
          <cell r="S74" t="str">
            <v>ПТЭЭП</v>
          </cell>
          <cell r="V74">
            <v>0.65277777777777779</v>
          </cell>
        </row>
        <row r="75">
          <cell r="F75" t="str">
            <v>ИП Ануфриева Наталья Петровна</v>
          </cell>
          <cell r="H75" t="str">
            <v>Мигунов</v>
          </cell>
          <cell r="I75" t="str">
            <v>Виталий</v>
          </cell>
          <cell r="J75" t="str">
            <v>Петрович</v>
          </cell>
          <cell r="L75" t="str">
            <v>заместитель руководителя</v>
          </cell>
          <cell r="N75" t="str">
            <v>первичная</v>
          </cell>
          <cell r="O75" t="str">
            <v>административно-технический персонал</v>
          </cell>
          <cell r="R75" t="str">
            <v>II до 1000 В</v>
          </cell>
          <cell r="S75" t="str">
            <v>ПТЭЭП</v>
          </cell>
          <cell r="V75">
            <v>0.68055555555555547</v>
          </cell>
        </row>
        <row r="76">
          <cell r="F76" t="str">
            <v>АО "НПП "ЗВЕЗДА"</v>
          </cell>
          <cell r="H76" t="str">
            <v>Кузнецов</v>
          </cell>
          <cell r="I76" t="str">
            <v>Олег</v>
          </cell>
          <cell r="J76" t="str">
            <v>Юрьевич</v>
          </cell>
          <cell r="L76" t="str">
            <v>начальник ЭТЛ</v>
          </cell>
          <cell r="N76" t="str">
            <v>внеочередная</v>
          </cell>
          <cell r="O76" t="str">
            <v>административно-технический персонал, с правом испытания оборудования повышенным напряжением</v>
          </cell>
          <cell r="R76" t="str">
            <v>V до и выше 1000 В</v>
          </cell>
          <cell r="S76" t="str">
            <v>ПТЭЭП</v>
          </cell>
          <cell r="V76">
            <v>0.68055555555555547</v>
          </cell>
        </row>
        <row r="77">
          <cell r="F77" t="str">
            <v>ООО "Прометей"</v>
          </cell>
          <cell r="H77" t="str">
            <v>Витчинкин</v>
          </cell>
          <cell r="I77" t="str">
            <v>Александр</v>
          </cell>
          <cell r="J77" t="str">
            <v>Анатольевич</v>
          </cell>
          <cell r="L77" t="str">
            <v>инженер-испытатель электротехнической лаборатории</v>
          </cell>
          <cell r="M77" t="str">
            <v>4 года</v>
          </cell>
          <cell r="N77" t="str">
            <v>очередная</v>
          </cell>
          <cell r="O77" t="str">
            <v>административно-технический персонал, с правом испытания оборудования повышенным напряжением</v>
          </cell>
          <cell r="R77" t="str">
            <v>V до и выше 1000 В</v>
          </cell>
          <cell r="S77" t="str">
            <v>ПТЭЭСиС</v>
          </cell>
          <cell r="V77">
            <v>0.68055555555555547</v>
          </cell>
        </row>
        <row r="78">
          <cell r="F78" t="str">
            <v>ООО "Прометей"</v>
          </cell>
          <cell r="H78" t="str">
            <v>Витчинкин</v>
          </cell>
          <cell r="I78" t="str">
            <v>Евгений</v>
          </cell>
          <cell r="J78" t="str">
            <v>Анатольевич</v>
          </cell>
          <cell r="L78" t="str">
            <v>начальник участка</v>
          </cell>
          <cell r="M78" t="str">
            <v>4 года</v>
          </cell>
          <cell r="N78" t="str">
            <v>очередная</v>
          </cell>
          <cell r="O78" t="str">
            <v>административно-технический персонал</v>
          </cell>
          <cell r="R78" t="str">
            <v>V до и выше 1000 В</v>
          </cell>
          <cell r="S78" t="str">
            <v>ПТЭЭСиС</v>
          </cell>
          <cell r="V78">
            <v>0.68055555555555547</v>
          </cell>
        </row>
        <row r="79">
          <cell r="F79" t="str">
            <v>ООО "СитиЛайт"</v>
          </cell>
          <cell r="H79" t="str">
            <v>Витчинкин</v>
          </cell>
          <cell r="I79" t="str">
            <v>Александр</v>
          </cell>
          <cell r="J79" t="str">
            <v>Анатольевич</v>
          </cell>
          <cell r="L79" t="str">
            <v>начальник службы распределительных сетей</v>
          </cell>
          <cell r="M79" t="str">
            <v>4 года</v>
          </cell>
          <cell r="N79" t="str">
            <v>очередная</v>
          </cell>
          <cell r="O79" t="str">
            <v>административно-технический персонал, с правом испытания оборудования повышенным напряжением</v>
          </cell>
          <cell r="R79" t="str">
            <v>V до и выше 1000 В</v>
          </cell>
          <cell r="S79" t="str">
            <v>ПТЭЭСиС</v>
          </cell>
          <cell r="V79">
            <v>0.68055555555555547</v>
          </cell>
        </row>
        <row r="80">
          <cell r="F80" t="str">
            <v>ООО "СитиЛайт"</v>
          </cell>
          <cell r="H80" t="str">
            <v>Витчинкин</v>
          </cell>
          <cell r="I80" t="str">
            <v>Евгений</v>
          </cell>
          <cell r="J80" t="str">
            <v>Анатольевич</v>
          </cell>
          <cell r="L80" t="str">
            <v>начальник производственной службы</v>
          </cell>
          <cell r="M80" t="str">
            <v>4 года</v>
          </cell>
          <cell r="N80" t="str">
            <v>очередная</v>
          </cell>
          <cell r="O80" t="str">
            <v>административно-технический персонал, с правом испытания оборудования повышенным напряжением</v>
          </cell>
          <cell r="R80" t="str">
            <v>V до и выше 1000 В</v>
          </cell>
          <cell r="S80" t="str">
            <v>ПТЭЭСиС</v>
          </cell>
          <cell r="V80">
            <v>0.68055555555555547</v>
          </cell>
        </row>
        <row r="81">
          <cell r="F81" t="str">
            <v>ООО "СитиЛайт"</v>
          </cell>
          <cell r="H81" t="str">
            <v>Щербина</v>
          </cell>
          <cell r="I81" t="str">
            <v>Геннадий</v>
          </cell>
          <cell r="J81" t="str">
            <v>Васильевич</v>
          </cell>
          <cell r="L81" t="str">
            <v>старший мастер производственной службы</v>
          </cell>
          <cell r="M81" t="str">
            <v>2 года</v>
          </cell>
          <cell r="N81" t="str">
            <v>очередная</v>
          </cell>
          <cell r="O81" t="str">
            <v>административно-технический персонал</v>
          </cell>
          <cell r="R81" t="str">
            <v>V до и выше 1000 В</v>
          </cell>
          <cell r="S81" t="str">
            <v>ПТЭЭСиС</v>
          </cell>
          <cell r="V81">
            <v>0.68055555555555547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14"/>
  <sheetViews>
    <sheetView tabSelected="1" view="pageBreakPreview" zoomScaleNormal="80" zoomScaleSheetLayoutView="100" workbookViewId="0">
      <selection activeCell="E116" sqref="E116"/>
    </sheetView>
  </sheetViews>
  <sheetFormatPr defaultRowHeight="15.75" x14ac:dyDescent="0.25"/>
  <cols>
    <col min="1" max="1" width="1.7109375" style="2" customWidth="1"/>
    <col min="2" max="2" width="4.7109375" style="2" customWidth="1"/>
    <col min="3" max="3" width="32.28515625" style="2" customWidth="1"/>
    <col min="4" max="4" width="30.5703125" style="2" customWidth="1"/>
    <col min="5" max="5" width="18.7109375" style="2" customWidth="1"/>
    <col min="6" max="6" width="28.28515625" style="2" customWidth="1"/>
    <col min="7" max="7" width="21.7109375" style="2" customWidth="1"/>
    <col min="8" max="8" width="22.42578125" style="2" customWidth="1"/>
    <col min="9" max="9" width="19.28515625" style="2" customWidth="1"/>
    <col min="10" max="10" width="16.140625" style="2" customWidth="1"/>
    <col min="11" max="16384" width="9.140625" style="2"/>
  </cols>
  <sheetData>
    <row r="1" spans="2:10" x14ac:dyDescent="0.25">
      <c r="C1" s="5" t="s">
        <v>8</v>
      </c>
      <c r="J1" s="4" t="s">
        <v>11</v>
      </c>
    </row>
    <row r="2" spans="2:10" x14ac:dyDescent="0.25">
      <c r="C2" s="5" t="s">
        <v>9</v>
      </c>
      <c r="J2" s="4" t="s">
        <v>12</v>
      </c>
    </row>
    <row r="3" spans="2:10" x14ac:dyDescent="0.25">
      <c r="C3" s="5" t="s">
        <v>10</v>
      </c>
      <c r="J3" s="4" t="s">
        <v>13</v>
      </c>
    </row>
    <row r="4" spans="2:10" x14ac:dyDescent="0.25">
      <c r="C4" s="5"/>
      <c r="J4" s="4"/>
    </row>
    <row r="5" spans="2:10" x14ac:dyDescent="0.25">
      <c r="J5" s="4" t="s">
        <v>14</v>
      </c>
    </row>
    <row r="6" spans="2:10" x14ac:dyDescent="0.25">
      <c r="J6" s="4" t="s">
        <v>15</v>
      </c>
    </row>
    <row r="7" spans="2:10" x14ac:dyDescent="0.25">
      <c r="C7" s="5"/>
    </row>
    <row r="8" spans="2:10" s="6" customFormat="1" ht="18.75" x14ac:dyDescent="0.3">
      <c r="C8" s="7" t="s">
        <v>16</v>
      </c>
      <c r="D8" s="8"/>
      <c r="E8" s="8"/>
      <c r="F8" s="8"/>
      <c r="G8" s="8"/>
      <c r="H8" s="8"/>
      <c r="I8" s="8"/>
      <c r="J8" s="8"/>
    </row>
    <row r="9" spans="2:10" s="6" customFormat="1" ht="18.75" x14ac:dyDescent="0.25">
      <c r="C9" s="8" t="s">
        <v>17</v>
      </c>
      <c r="D9" s="8"/>
      <c r="E9" s="8"/>
      <c r="F9" s="8"/>
      <c r="G9" s="8"/>
      <c r="H9" s="8"/>
      <c r="I9" s="8"/>
      <c r="J9" s="8"/>
    </row>
    <row r="10" spans="2:10" x14ac:dyDescent="0.25">
      <c r="C10" s="5"/>
    </row>
    <row r="11" spans="2:10" x14ac:dyDescent="0.25">
      <c r="C11" s="5" t="str">
        <f>CONCATENATE("Дата проведения проверки знаний: ",TEXT([1]Общая!U3,"ДД.ММ.ГГГГ"))</f>
        <v>Дата проведения проверки знаний: 28.07.2021</v>
      </c>
    </row>
    <row r="12" spans="2:10" x14ac:dyDescent="0.25">
      <c r="C12" s="5" t="s">
        <v>18</v>
      </c>
    </row>
    <row r="14" spans="2:10" ht="63" x14ac:dyDescent="0.25">
      <c r="B14" s="3" t="s">
        <v>1</v>
      </c>
      <c r="C14" s="3" t="s">
        <v>0</v>
      </c>
      <c r="D14" s="3" t="s">
        <v>5</v>
      </c>
      <c r="E14" s="3" t="s">
        <v>2</v>
      </c>
      <c r="F14" s="3" t="s">
        <v>4</v>
      </c>
      <c r="G14" s="3" t="s">
        <v>6</v>
      </c>
      <c r="H14" s="3" t="s">
        <v>3</v>
      </c>
      <c r="I14" s="3" t="s">
        <v>19</v>
      </c>
      <c r="J14" s="3" t="s">
        <v>7</v>
      </c>
    </row>
    <row r="15" spans="2:10" ht="63" x14ac:dyDescent="0.25">
      <c r="B15" s="1">
        <f>[1]Общая!B3</f>
        <v>1</v>
      </c>
      <c r="C15" s="3" t="str">
        <f>[1]Общая!F3</f>
        <v>ООО "Мир инструмента"</v>
      </c>
      <c r="D15" s="3" t="str">
        <f>CONCATENATE([1]Общая!H3," ",[1]Общая!I3," ",[1]Общая!J3,", ",[1]Общая!L3," ",[1]Общая!F3,", ",[1]Общая!M3)</f>
        <v>Копнов Павел Анатольевич, ведущий инженер-электрик ООО "Мир инструмента", 7 лет</v>
      </c>
      <c r="E15" s="3" t="str">
        <f>[1]Общая!N3</f>
        <v>внеочередная</v>
      </c>
      <c r="F15" s="3" t="str">
        <f>[1]Общая!R3</f>
        <v>V до и выше 1000 В</v>
      </c>
      <c r="G15" s="3" t="str">
        <f>[1]Общая!O3</f>
        <v>административно-технический персонал</v>
      </c>
      <c r="H15" s="3" t="str">
        <f>[1]Общая!S3</f>
        <v>ПТЭЭП</v>
      </c>
      <c r="I15" s="9">
        <f>[1]Общая!V3</f>
        <v>0.375</v>
      </c>
      <c r="J15" s="3"/>
    </row>
    <row r="16" spans="2:10" ht="47.25" x14ac:dyDescent="0.25">
      <c r="B16" s="1">
        <f>B15+1</f>
        <v>2</v>
      </c>
      <c r="C16" s="3" t="str">
        <f>[1]Общая!F4</f>
        <v>ООО "Мир инструмента"</v>
      </c>
      <c r="D16" s="3" t="str">
        <f>CONCATENATE([1]Общая!H4," ",[1]Общая!I4," ",[1]Общая!J4,", ",[1]Общая!L4," ",[1]Общая!F4,", ",[1]Общая!M4)</f>
        <v>Бабанов Сергей Викторович, главный инженер ООО "Мир инструмента", 7 лет</v>
      </c>
      <c r="E16" s="3" t="str">
        <f>[1]Общая!N4</f>
        <v>внеочередная</v>
      </c>
      <c r="F16" s="3" t="str">
        <f>[1]Общая!R4</f>
        <v>IV до и выше 1000 В</v>
      </c>
      <c r="G16" s="3" t="str">
        <f>[1]Общая!O4</f>
        <v>административно-технический персонал</v>
      </c>
      <c r="H16" s="3" t="str">
        <f>[1]Общая!S4</f>
        <v>ПТЭЭП</v>
      </c>
      <c r="I16" s="9">
        <f>[1]Общая!V4</f>
        <v>0.375</v>
      </c>
      <c r="J16" s="3"/>
    </row>
    <row r="17" spans="2:10" ht="63" x14ac:dyDescent="0.25">
      <c r="B17" s="1">
        <f t="shared" ref="B17:B80" si="0">B16+1</f>
        <v>3</v>
      </c>
      <c r="C17" s="3" t="str">
        <f>[1]Общая!F5</f>
        <v>ООО "Мир инструмента"</v>
      </c>
      <c r="D17" s="3" t="str">
        <f>CONCATENATE([1]Общая!H5," ",[1]Общая!I5," ",[1]Общая!J5,", ",[1]Общая!L5," ",[1]Общая!F5,", ",[1]Общая!M5)</f>
        <v>Малюков Александр Владимирович, руководитель отдела ООО "Мир инструмента", 5 лет</v>
      </c>
      <c r="E17" s="3" t="str">
        <f>[1]Общая!N5</f>
        <v>внеочередная</v>
      </c>
      <c r="F17" s="3" t="str">
        <f>[1]Общая!R5</f>
        <v>IV до и выше 1000 В</v>
      </c>
      <c r="G17" s="3" t="str">
        <f>[1]Общая!O5</f>
        <v>административно-технический персонал</v>
      </c>
      <c r="H17" s="3" t="str">
        <f>[1]Общая!S5</f>
        <v>ПТЭЭП</v>
      </c>
      <c r="I17" s="9">
        <f>[1]Общая!V5</f>
        <v>0.375</v>
      </c>
      <c r="J17" s="3"/>
    </row>
    <row r="18" spans="2:10" ht="78.75" x14ac:dyDescent="0.25">
      <c r="B18" s="1">
        <f t="shared" si="0"/>
        <v>4</v>
      </c>
      <c r="C18" s="3" t="str">
        <f>[1]Общая!F6</f>
        <v>ГКУ МО "Мособллес"</v>
      </c>
      <c r="D18" s="3" t="str">
        <f>CONCATENATE([1]Общая!H6," ",[1]Общая!I6," ",[1]Общая!J6,", ",[1]Общая!L6," ",[1]Общая!F6,", ",[1]Общая!M6)</f>
        <v>Шестопалов Сергей Александрович, начальник отдела ТХО - главный механик ГКУ МО "Мособллес", 12 лет</v>
      </c>
      <c r="E18" s="3" t="str">
        <f>[1]Общая!N6</f>
        <v>внеочередная</v>
      </c>
      <c r="F18" s="3" t="str">
        <f>[1]Общая!R6</f>
        <v>IV до 1000 В</v>
      </c>
      <c r="G18" s="3" t="str">
        <f>[1]Общая!O6</f>
        <v>административно-технический персонал</v>
      </c>
      <c r="H18" s="3" t="str">
        <f>[1]Общая!S6</f>
        <v>ПТЭЭП</v>
      </c>
      <c r="I18" s="9">
        <f>[1]Общая!V6</f>
        <v>0.375</v>
      </c>
      <c r="J18" s="3"/>
    </row>
    <row r="19" spans="2:10" ht="47.25" x14ac:dyDescent="0.25">
      <c r="B19" s="1">
        <f t="shared" si="0"/>
        <v>5</v>
      </c>
      <c r="C19" s="3" t="str">
        <f>[1]Общая!F7</f>
        <v>ГКУ МО "Мособллес"</v>
      </c>
      <c r="D19" s="3" t="str">
        <f>CONCATENATE([1]Общая!H7," ",[1]Общая!I7," ",[1]Общая!J7,", ",[1]Общая!L7," ",[1]Общая!F7,", ",[1]Общая!M7)</f>
        <v>Демичева Елена Николаевна, специалист по охране труда ГКУ МО "Мособллес", 5 мес</v>
      </c>
      <c r="E19" s="3" t="str">
        <f>[1]Общая!N7</f>
        <v>первичная</v>
      </c>
      <c r="F19" s="3" t="str">
        <f>[1]Общая!R7</f>
        <v>IV до 1000 В</v>
      </c>
      <c r="G19" s="3" t="str">
        <f>[1]Общая!O7</f>
        <v>инспектирующий персонал</v>
      </c>
      <c r="H19" s="3" t="str">
        <f>[1]Общая!S7</f>
        <v>ПТЭЭП</v>
      </c>
      <c r="I19" s="9">
        <f>[1]Общая!V7</f>
        <v>0.375</v>
      </c>
      <c r="J19" s="3"/>
    </row>
    <row r="20" spans="2:10" ht="63" x14ac:dyDescent="0.25">
      <c r="B20" s="1">
        <f t="shared" si="0"/>
        <v>6</v>
      </c>
      <c r="C20" s="3" t="str">
        <f>[1]Общая!F8</f>
        <v>ООО "Энергосбытовая компания"</v>
      </c>
      <c r="D20" s="3" t="str">
        <f>CONCATENATE([1]Общая!H8," ",[1]Общая!I8," ",[1]Общая!J8,", ",[1]Общая!L8," ",[1]Общая!F8,", ",[1]Общая!M8)</f>
        <v>Красовский Вячеслав Юрьевич, энергетик ООО "Энергосбытовая компания", 4 мес</v>
      </c>
      <c r="E20" s="3" t="str">
        <f>[1]Общая!N8</f>
        <v>внеочередная</v>
      </c>
      <c r="F20" s="3" t="str">
        <f>[1]Общая!R8</f>
        <v>V до и выше 1000 В</v>
      </c>
      <c r="G20" s="3" t="str">
        <f>[1]Общая!O8</f>
        <v>административно-технический персонал</v>
      </c>
      <c r="H20" s="3" t="str">
        <f>[1]Общая!S8</f>
        <v>ПТЭЭП</v>
      </c>
      <c r="I20" s="9">
        <f>[1]Общая!V8</f>
        <v>0.375</v>
      </c>
      <c r="J20" s="3"/>
    </row>
    <row r="21" spans="2:10" ht="63" x14ac:dyDescent="0.25">
      <c r="B21" s="1">
        <f t="shared" si="0"/>
        <v>7</v>
      </c>
      <c r="C21" s="3" t="str">
        <f>[1]Общая!F9</f>
        <v>ФКУЗ "Санаторий "Руза" МВД России"</v>
      </c>
      <c r="D21" s="3" t="str">
        <f>CONCATENATE([1]Общая!H9," ",[1]Общая!I9," ",[1]Общая!J9,", ",[1]Общая!L9," ",[1]Общая!F9,", ",[1]Общая!M9)</f>
        <v>Галышкина Вера Ивановна, специалист по охране труда ФКУЗ "Санаторий "Руза" МВД России", 15 лет</v>
      </c>
      <c r="E21" s="3" t="str">
        <f>[1]Общая!N9</f>
        <v>очередная</v>
      </c>
      <c r="F21" s="3" t="str">
        <f>[1]Общая!R9</f>
        <v>IV до 1000 В</v>
      </c>
      <c r="G21" s="3" t="str">
        <f>[1]Общая!O9</f>
        <v>инспектирующий персонал</v>
      </c>
      <c r="H21" s="3" t="str">
        <f>[1]Общая!S9</f>
        <v>ПТЭЭП</v>
      </c>
      <c r="I21" s="9">
        <f>[1]Общая!V9</f>
        <v>0.375</v>
      </c>
      <c r="J21" s="3"/>
    </row>
    <row r="22" spans="2:10" ht="63" x14ac:dyDescent="0.25">
      <c r="B22" s="1">
        <f t="shared" si="0"/>
        <v>8</v>
      </c>
      <c r="C22" s="3" t="str">
        <f>[1]Общая!F10</f>
        <v>ФКУЗ "Санаторий "Руза" МВД России"</v>
      </c>
      <c r="D22" s="3" t="str">
        <f>CONCATENATE([1]Общая!H10," ",[1]Общая!I10," ",[1]Общая!J10,", ",[1]Общая!L10," ",[1]Общая!F10,", ",[1]Общая!M10)</f>
        <v>Егоров Вячеслав Витальевич, техник 1 категории ФКУЗ "Санаторий "Руза" МВД России", 3 года</v>
      </c>
      <c r="E22" s="3" t="str">
        <f>[1]Общая!N10</f>
        <v>внеочередная</v>
      </c>
      <c r="F22" s="3" t="str">
        <f>[1]Общая!R10</f>
        <v>IV до 1000 В</v>
      </c>
      <c r="G22" s="3" t="str">
        <f>[1]Общая!O10</f>
        <v>административно-технический персонал</v>
      </c>
      <c r="H22" s="3" t="str">
        <f>[1]Общая!S10</f>
        <v>ПТЭЭП</v>
      </c>
      <c r="I22" s="9">
        <f>[1]Общая!V10</f>
        <v>0.375</v>
      </c>
      <c r="J22" s="3"/>
    </row>
    <row r="23" spans="2:10" ht="78.75" x14ac:dyDescent="0.25">
      <c r="B23" s="1">
        <f t="shared" si="0"/>
        <v>9</v>
      </c>
      <c r="C23" s="3" t="str">
        <f>[1]Общая!F11</f>
        <v>ООО "Европейская инвестиционная компания"</v>
      </c>
      <c r="D23" s="3" t="str">
        <f>CONCATENATE([1]Общая!H11," ",[1]Общая!I11," ",[1]Общая!J11,", ",[1]Общая!L11," ",[1]Общая!F11,", ",[1]Общая!M11)</f>
        <v>Князев Денис Владимирович, механик ООО "Европейская инвестиционная компания", 6 мес</v>
      </c>
      <c r="E23" s="3" t="str">
        <f>[1]Общая!N11</f>
        <v>внеочередная</v>
      </c>
      <c r="F23" s="3" t="str">
        <f>[1]Общая!R11</f>
        <v>IV до 1000 В</v>
      </c>
      <c r="G23" s="3" t="str">
        <f>[1]Общая!O11</f>
        <v>административно-технический персонал</v>
      </c>
      <c r="H23" s="3" t="str">
        <f>[1]Общая!S11</f>
        <v>ПТЭЭП</v>
      </c>
      <c r="I23" s="9">
        <f>[1]Общая!V11</f>
        <v>0.40277777777777773</v>
      </c>
      <c r="J23" s="3"/>
    </row>
    <row r="24" spans="2:10" ht="78.75" x14ac:dyDescent="0.25">
      <c r="B24" s="1">
        <f t="shared" si="0"/>
        <v>10</v>
      </c>
      <c r="C24" s="3" t="str">
        <f>[1]Общая!F12</f>
        <v>АО "Металлургический завод "Электросталь"</v>
      </c>
      <c r="D24" s="3" t="str">
        <f>CONCATENATE([1]Общая!H12," ",[1]Общая!I12," ",[1]Общая!J12,", ",[1]Общая!L12," ",[1]Общая!F12,", ",[1]Общая!M12)</f>
        <v>Никульшин Олег Викторович, главный энергетик АО "Металлургический завод "Электросталь", 3 года</v>
      </c>
      <c r="E24" s="3" t="str">
        <f>[1]Общая!N12</f>
        <v>внеочередная</v>
      </c>
      <c r="F24" s="3" t="str">
        <f>[1]Общая!R12</f>
        <v>V до и выше 1000 В</v>
      </c>
      <c r="G24" s="3" t="str">
        <f>[1]Общая!O12</f>
        <v>административно-технический персонал</v>
      </c>
      <c r="H24" s="3" t="str">
        <f>[1]Общая!S12</f>
        <v>ПТЭЭП</v>
      </c>
      <c r="I24" s="9">
        <f>[1]Общая!V12</f>
        <v>0.40277777777777773</v>
      </c>
      <c r="J24" s="3"/>
    </row>
    <row r="25" spans="2:10" ht="78.75" x14ac:dyDescent="0.25">
      <c r="B25" s="1">
        <f t="shared" si="0"/>
        <v>11</v>
      </c>
      <c r="C25" s="3" t="str">
        <f>[1]Общая!F13</f>
        <v>АО "Металлургический завод "Электросталь"</v>
      </c>
      <c r="D25" s="3" t="str">
        <f>CONCATENATE([1]Общая!H13," ",[1]Общая!I13," ",[1]Общая!J13,", ",[1]Общая!L13," ",[1]Общая!F13,", ",[1]Общая!M13)</f>
        <v>Панин Эрнест Валерьевич, заместитель главного энергетика АО "Металлургический завод "Электросталь", 3 года</v>
      </c>
      <c r="E25" s="3" t="str">
        <f>[1]Общая!N13</f>
        <v>внеочередная</v>
      </c>
      <c r="F25" s="3" t="str">
        <f>[1]Общая!R13</f>
        <v>V до и выше 1000 В</v>
      </c>
      <c r="G25" s="3" t="str">
        <f>[1]Общая!O13</f>
        <v>административно-технический персонал</v>
      </c>
      <c r="H25" s="3" t="str">
        <f>[1]Общая!S13</f>
        <v>ПТЭЭП</v>
      </c>
      <c r="I25" s="9">
        <f>[1]Общая!V13</f>
        <v>0.40277777777777773</v>
      </c>
      <c r="J25" s="3"/>
    </row>
    <row r="26" spans="2:10" ht="78.75" x14ac:dyDescent="0.25">
      <c r="B26" s="1">
        <f t="shared" si="0"/>
        <v>12</v>
      </c>
      <c r="C26" s="3" t="str">
        <f>[1]Общая!F14</f>
        <v>АО "Металлургический завод "Электросталь"</v>
      </c>
      <c r="D26" s="3" t="str">
        <f>CONCATENATE([1]Общая!H14," ",[1]Общая!I14," ",[1]Общая!J14,", ",[1]Общая!L14," ",[1]Общая!F14,", ",[1]Общая!M14)</f>
        <v>Березан Ирина Константиновна, начальник электротехнического бюро АО "Металлургический завод "Электросталь", 9 лет</v>
      </c>
      <c r="E26" s="3" t="str">
        <f>[1]Общая!N14</f>
        <v>внеочередная</v>
      </c>
      <c r="F26" s="3" t="str">
        <f>[1]Общая!R14</f>
        <v>V до и выше 1000 В</v>
      </c>
      <c r="G26" s="3" t="str">
        <f>[1]Общая!O14</f>
        <v>административно-технический персонал</v>
      </c>
      <c r="H26" s="3" t="str">
        <f>[1]Общая!S14</f>
        <v>ПТЭЭП</v>
      </c>
      <c r="I26" s="9">
        <f>[1]Общая!V14</f>
        <v>0.40277777777777773</v>
      </c>
      <c r="J26" s="3"/>
    </row>
    <row r="27" spans="2:10" ht="78.75" x14ac:dyDescent="0.25">
      <c r="B27" s="1">
        <f t="shared" si="0"/>
        <v>13</v>
      </c>
      <c r="C27" s="3" t="str">
        <f>[1]Общая!F15</f>
        <v>АО "Металлургический завод "Электросталь"</v>
      </c>
      <c r="D27" s="3" t="str">
        <f>CONCATENATE([1]Общая!H15," ",[1]Общая!I15," ",[1]Общая!J15,", ",[1]Общая!L15," ",[1]Общая!F15,", ",[1]Общая!M15)</f>
        <v>Миронова Светлана Юрьевна, инженер электротехнического бюро АО "Металлургический завод "Электросталь", 22 года</v>
      </c>
      <c r="E27" s="3" t="str">
        <f>[1]Общая!N15</f>
        <v>внеочередная</v>
      </c>
      <c r="F27" s="3" t="str">
        <f>[1]Общая!R15</f>
        <v>V до и выше 1000 В</v>
      </c>
      <c r="G27" s="3" t="str">
        <f>[1]Общая!O15</f>
        <v>административно-технический персонал</v>
      </c>
      <c r="H27" s="3" t="str">
        <f>[1]Общая!S15</f>
        <v>ПТЭЭП</v>
      </c>
      <c r="I27" s="9">
        <f>[1]Общая!V15</f>
        <v>0.40277777777777773</v>
      </c>
      <c r="J27" s="3"/>
    </row>
    <row r="28" spans="2:10" ht="78.75" x14ac:dyDescent="0.25">
      <c r="B28" s="1">
        <f t="shared" si="0"/>
        <v>14</v>
      </c>
      <c r="C28" s="3" t="str">
        <f>[1]Общая!F16</f>
        <v>МУ "Благоустройство"</v>
      </c>
      <c r="D28" s="3" t="str">
        <f>CONCATENATE([1]Общая!H16," ",[1]Общая!I16," ",[1]Общая!J16,", ",[1]Общая!L16," ",[1]Общая!F16,", ",[1]Общая!M16)</f>
        <v>Мизикин Владимир Николаевич, начальник отдела по обслуживанию электросетевого хозяйства МУ "Благоустройство", 1 год</v>
      </c>
      <c r="E28" s="3" t="str">
        <f>[1]Общая!N16</f>
        <v>очередная</v>
      </c>
      <c r="F28" s="3" t="str">
        <f>[1]Общая!R16</f>
        <v>IV до и выше 1000 В</v>
      </c>
      <c r="G28" s="3" t="str">
        <f>[1]Общая!O16</f>
        <v>административно-технический персонал</v>
      </c>
      <c r="H28" s="3" t="str">
        <f>[1]Общая!S16</f>
        <v>ПТЭЭП</v>
      </c>
      <c r="I28" s="9">
        <f>[1]Общая!V16</f>
        <v>0.40277777777777773</v>
      </c>
      <c r="J28" s="3"/>
    </row>
    <row r="29" spans="2:10" ht="63" x14ac:dyDescent="0.25">
      <c r="B29" s="1">
        <f t="shared" si="0"/>
        <v>15</v>
      </c>
      <c r="C29" s="3" t="str">
        <f>[1]Общая!F17</f>
        <v>МУ "Благоустройство"</v>
      </c>
      <c r="D29" s="3" t="str">
        <f>CONCATENATE([1]Общая!H17," ",[1]Общая!I17," ",[1]Общая!J17,", ",[1]Общая!L17," ",[1]Общая!F17,", ",[1]Общая!M17)</f>
        <v>Бусарев Геннадий Витальевич, главный инженер МУ "Благоустройство", 1 год</v>
      </c>
      <c r="E29" s="3" t="str">
        <f>[1]Общая!N17</f>
        <v>очередная</v>
      </c>
      <c r="F29" s="3" t="str">
        <f>[1]Общая!R17</f>
        <v>III до 1000 В</v>
      </c>
      <c r="G29" s="3" t="str">
        <f>[1]Общая!O17</f>
        <v>административно-технический персонал</v>
      </c>
      <c r="H29" s="3" t="str">
        <f>[1]Общая!S17</f>
        <v>ПТЭЭП</v>
      </c>
      <c r="I29" s="9">
        <f>[1]Общая!V17</f>
        <v>0.40277777777777773</v>
      </c>
      <c r="J29" s="3"/>
    </row>
    <row r="30" spans="2:10" ht="47.25" x14ac:dyDescent="0.25">
      <c r="B30" s="1">
        <f t="shared" si="0"/>
        <v>16</v>
      </c>
      <c r="C30" s="3" t="str">
        <f>[1]Общая!F18</f>
        <v>МУ "Благоустройство"</v>
      </c>
      <c r="D30" s="3" t="str">
        <f>CONCATENATE([1]Общая!H18," ",[1]Общая!I18," ",[1]Общая!J18,", ",[1]Общая!L18," ",[1]Общая!F18,", ",[1]Общая!M18)</f>
        <v>Идрисов Игорь Николаевич, специалист по охране труда МУ "Благоустройство", 1 год</v>
      </c>
      <c r="E30" s="3" t="str">
        <f>[1]Общая!N18</f>
        <v>очередная</v>
      </c>
      <c r="F30" s="3" t="str">
        <f>[1]Общая!R18</f>
        <v>III до 1000 В</v>
      </c>
      <c r="G30" s="3" t="str">
        <f>[1]Общая!O18</f>
        <v>специалист по охране труда</v>
      </c>
      <c r="H30" s="3" t="str">
        <f>[1]Общая!S18</f>
        <v>ПТЭЭП</v>
      </c>
      <c r="I30" s="9">
        <f>[1]Общая!V18</f>
        <v>0.40277777777777773</v>
      </c>
      <c r="J30" s="3"/>
    </row>
    <row r="31" spans="2:10" ht="47.25" x14ac:dyDescent="0.25">
      <c r="B31" s="1">
        <f t="shared" si="0"/>
        <v>17</v>
      </c>
      <c r="C31" s="3" t="str">
        <f>[1]Общая!F19</f>
        <v>ЗАО "Трансвал"</v>
      </c>
      <c r="D31" s="3" t="str">
        <f>CONCATENATE([1]Общая!H19," ",[1]Общая!I19," ",[1]Общая!J19,", ",[1]Общая!L19," ",[1]Общая!F19,", ",[1]Общая!M19)</f>
        <v>Белов Павел Владимирович, инженер-энергетик ЗАО "Трансвал", 6 мес</v>
      </c>
      <c r="E31" s="3" t="str">
        <f>[1]Общая!N19</f>
        <v>внеочередная</v>
      </c>
      <c r="F31" s="3" t="str">
        <f>[1]Общая!R19</f>
        <v>V до и выше 1000 В</v>
      </c>
      <c r="G31" s="3" t="str">
        <f>[1]Общая!O19</f>
        <v>административно-технический персонал</v>
      </c>
      <c r="H31" s="3" t="str">
        <f>[1]Общая!S19</f>
        <v>ПТЭЭП</v>
      </c>
      <c r="I31" s="9">
        <f>[1]Общая!V19</f>
        <v>0.43055555555555558</v>
      </c>
      <c r="J31" s="3"/>
    </row>
    <row r="32" spans="2:10" ht="141.75" x14ac:dyDescent="0.25">
      <c r="B32" s="1">
        <f t="shared" si="0"/>
        <v>18</v>
      </c>
      <c r="C32" s="3" t="str">
        <f>[1]Общая!F20</f>
        <v>ООО "ТРИАДА"</v>
      </c>
      <c r="D32" s="3" t="str">
        <f>CONCATENATE([1]Общая!H20," ",[1]Общая!I20," ",[1]Общая!J20,", ",[1]Общая!L20," ",[1]Общая!F20,", ",[1]Общая!M20)</f>
        <v>Прыгичев Сергей Андрианович, главный инженер ООО "ТРИАДА", 9 лет</v>
      </c>
      <c r="E32" s="3" t="str">
        <f>[1]Общая!N20</f>
        <v>очередная</v>
      </c>
      <c r="F32" s="3" t="str">
        <f>[1]Общая!R20</f>
        <v>V до и выше 1000 В</v>
      </c>
      <c r="G32" s="3" t="str">
        <f>[1]Общая!O20</f>
        <v>административно-технический персонал с правами оперативно ремонтного, с правом испытания оборудования повышенным напряжением</v>
      </c>
      <c r="H32" s="3" t="str">
        <f>[1]Общая!S20</f>
        <v>ПТЭЭП</v>
      </c>
      <c r="I32" s="9">
        <f>[1]Общая!V20</f>
        <v>0.43055555555555558</v>
      </c>
      <c r="J32" s="3"/>
    </row>
    <row r="33" spans="2:10" ht="141.75" x14ac:dyDescent="0.25">
      <c r="B33" s="1">
        <f t="shared" si="0"/>
        <v>19</v>
      </c>
      <c r="C33" s="3" t="str">
        <f>[1]Общая!F21</f>
        <v>ООО "ТРИАДА"</v>
      </c>
      <c r="D33" s="3" t="str">
        <f>CONCATENATE([1]Общая!H21," ",[1]Общая!I21," ",[1]Общая!J21,", ",[1]Общая!L21," ",[1]Общая!F21,", ",[1]Общая!M21)</f>
        <v>Мартемьянов Олег Валентинович, начальник электролаборатории ООО "ТРИАДА", 20 лет</v>
      </c>
      <c r="E33" s="3" t="str">
        <f>[1]Общая!N21</f>
        <v>очередная</v>
      </c>
      <c r="F33" s="3" t="str">
        <f>[1]Общая!R21</f>
        <v>V до и выше 1000 В</v>
      </c>
      <c r="G33" s="3" t="str">
        <f>[1]Общая!O21</f>
        <v>административно-технический персонал с правами оперативно ремонтного, с правом испытания оборудования повышенным напряжением</v>
      </c>
      <c r="H33" s="3" t="str">
        <f>[1]Общая!S21</f>
        <v>ПТЭЭП</v>
      </c>
      <c r="I33" s="9">
        <f>[1]Общая!V21</f>
        <v>0.43055555555555558</v>
      </c>
      <c r="J33" s="3"/>
    </row>
    <row r="34" spans="2:10" ht="78.75" x14ac:dyDescent="0.25">
      <c r="B34" s="1">
        <f t="shared" si="0"/>
        <v>20</v>
      </c>
      <c r="C34" s="3" t="str">
        <f>[1]Общая!F22</f>
        <v>ООО "ТРИАДА"</v>
      </c>
      <c r="D34" s="3" t="str">
        <f>CONCATENATE([1]Общая!H22," ",[1]Общая!I22," ",[1]Общая!J22,", ",[1]Общая!L22," ",[1]Общая!F22,", ",[1]Общая!M22)</f>
        <v>Платонов Николай Николаевич, генеральный директор ООО "ТРИАДА", 8 лет</v>
      </c>
      <c r="E34" s="3" t="str">
        <f>[1]Общая!N22</f>
        <v>очередная</v>
      </c>
      <c r="F34" s="3" t="str">
        <f>[1]Общая!R22</f>
        <v>V до и выше 1000 В</v>
      </c>
      <c r="G34" s="3" t="str">
        <f>[1]Общая!O22</f>
        <v>административно-технический персонал с правами оперативно ремонтного</v>
      </c>
      <c r="H34" s="3" t="str">
        <f>[1]Общая!S22</f>
        <v>ПТЭЭП</v>
      </c>
      <c r="I34" s="9">
        <f>[1]Общая!V22</f>
        <v>0.43055555555555558</v>
      </c>
      <c r="J34" s="3"/>
    </row>
    <row r="35" spans="2:10" ht="63" x14ac:dyDescent="0.25">
      <c r="B35" s="1">
        <f t="shared" si="0"/>
        <v>21</v>
      </c>
      <c r="C35" s="3" t="str">
        <f>[1]Общая!F23</f>
        <v>ГБУЗ МО "Лотошинская ЦРБ"</v>
      </c>
      <c r="D35" s="3" t="str">
        <f>CONCATENATE([1]Общая!H23," ",[1]Общая!I23," ",[1]Общая!J23,", ",[1]Общая!L23," ",[1]Общая!F23,", ",[1]Общая!M23)</f>
        <v>Антонов Вячеслав Геннадьевич, инженер-энергетик ГБУЗ МО "Лотошинская ЦРБ", 16 лет</v>
      </c>
      <c r="E35" s="3" t="str">
        <f>[1]Общая!N23</f>
        <v>очередная</v>
      </c>
      <c r="F35" s="3" t="str">
        <f>[1]Общая!R23</f>
        <v>IV до 1000 В</v>
      </c>
      <c r="G35" s="3" t="str">
        <f>[1]Общая!O23</f>
        <v>административно-технический персонал</v>
      </c>
      <c r="H35" s="3" t="str">
        <f>[1]Общая!S23</f>
        <v>ПТЭЭП</v>
      </c>
      <c r="I35" s="9">
        <f>[1]Общая!V23</f>
        <v>0.43055555555555558</v>
      </c>
      <c r="J35" s="3"/>
    </row>
    <row r="36" spans="2:10" ht="63" x14ac:dyDescent="0.25">
      <c r="B36" s="1">
        <f t="shared" si="0"/>
        <v>22</v>
      </c>
      <c r="C36" s="3" t="str">
        <f>[1]Общая!F24</f>
        <v>ГБУЗ МО "Лотошинская ЦРБ"</v>
      </c>
      <c r="D36" s="3" t="str">
        <f>CONCATENATE([1]Общая!H24," ",[1]Общая!I24," ",[1]Общая!J24,", ",[1]Общая!L24," ",[1]Общая!F24,", ",[1]Общая!M24)</f>
        <v>Абозин Сергей Александрович, электромонтер ГБУЗ МО "Лотошинская ЦРБ", 5 лет</v>
      </c>
      <c r="E36" s="3" t="str">
        <f>[1]Общая!N24</f>
        <v>очередная</v>
      </c>
      <c r="F36" s="3" t="str">
        <f>[1]Общая!R24</f>
        <v>IV до 1000 В</v>
      </c>
      <c r="G36" s="3" t="str">
        <f>[1]Общая!O24</f>
        <v>оперативно-ремонтный персонал</v>
      </c>
      <c r="H36" s="3" t="str">
        <f>[1]Общая!S24</f>
        <v>ПТЭЭП</v>
      </c>
      <c r="I36" s="9">
        <f>[1]Общая!V24</f>
        <v>0.43055555555555558</v>
      </c>
      <c r="J36" s="3"/>
    </row>
    <row r="37" spans="2:10" ht="78.75" x14ac:dyDescent="0.25">
      <c r="B37" s="1">
        <f t="shared" si="0"/>
        <v>23</v>
      </c>
      <c r="C37" s="3" t="str">
        <f>[1]Общая!F25</f>
        <v>АО "Волоколамская швейная фабрика"</v>
      </c>
      <c r="D37" s="3" t="str">
        <f>CONCATENATE([1]Общая!H25," ",[1]Общая!I25," ",[1]Общая!J25,", ",[1]Общая!L25," ",[1]Общая!F25,", ",[1]Общая!M25)</f>
        <v>Кондратов Алексей Борисович, инженер-энергетик АО "Волоколамская швейная фабрика", 10 лет</v>
      </c>
      <c r="E37" s="3" t="str">
        <f>[1]Общая!N25</f>
        <v>очередная</v>
      </c>
      <c r="F37" s="3" t="str">
        <f>[1]Общая!R25</f>
        <v>V до и выше 1000 В</v>
      </c>
      <c r="G37" s="3" t="str">
        <f>[1]Общая!O25</f>
        <v>оперативно-ремонтный персонал</v>
      </c>
      <c r="H37" s="3" t="str">
        <f>[1]Общая!S25</f>
        <v>ПТЭЭП</v>
      </c>
      <c r="I37" s="9">
        <f>[1]Общая!V25</f>
        <v>0.43055555555555558</v>
      </c>
      <c r="J37" s="3"/>
    </row>
    <row r="38" spans="2:10" ht="63" x14ac:dyDescent="0.25">
      <c r="B38" s="1">
        <f t="shared" si="0"/>
        <v>24</v>
      </c>
      <c r="C38" s="3" t="str">
        <f>[1]Общая!F26</f>
        <v>АО "Волоколамская швейная фабрика"</v>
      </c>
      <c r="D38" s="3" t="str">
        <f>CONCATENATE([1]Общая!H26," ",[1]Общая!I26," ",[1]Общая!J26,", ",[1]Общая!L26," ",[1]Общая!F26,", ",[1]Общая!M26)</f>
        <v>Чекмасов Михаил Викторович, главный механик АО "Волоколамская швейная фабрика", 7 лет</v>
      </c>
      <c r="E38" s="3" t="str">
        <f>[1]Общая!N26</f>
        <v>очередная</v>
      </c>
      <c r="F38" s="3" t="str">
        <f>[1]Общая!R26</f>
        <v>IV до и выше 1000 В</v>
      </c>
      <c r="G38" s="3" t="str">
        <f>[1]Общая!O26</f>
        <v>административно-технический персонал</v>
      </c>
      <c r="H38" s="3" t="str">
        <f>[1]Общая!S26</f>
        <v>ПТЭЭП</v>
      </c>
      <c r="I38" s="9">
        <f>[1]Общая!V26</f>
        <v>0.43055555555555558</v>
      </c>
      <c r="J38" s="3"/>
    </row>
    <row r="39" spans="2:10" ht="63" x14ac:dyDescent="0.25">
      <c r="B39" s="1">
        <f t="shared" si="0"/>
        <v>25</v>
      </c>
      <c r="C39" s="3" t="str">
        <f>[1]Общая!F27</f>
        <v>ООО "Осташевское ЖКХ"</v>
      </c>
      <c r="D39" s="3" t="str">
        <f>CONCATENATE([1]Общая!H27," ",[1]Общая!I27," ",[1]Общая!J27,", ",[1]Общая!L27," ",[1]Общая!F27,", ",[1]Общая!M27)</f>
        <v>Фомченко Юрий Алексеевич, инженер-энергетик ООО "Осташевское ЖКХ", 10 лет</v>
      </c>
      <c r="E39" s="3" t="str">
        <f>[1]Общая!N27</f>
        <v>очередная</v>
      </c>
      <c r="F39" s="3" t="str">
        <f>[1]Общая!R27</f>
        <v>V до и выше 1000 В</v>
      </c>
      <c r="G39" s="3" t="str">
        <f>[1]Общая!O27</f>
        <v>административно-технический персонал</v>
      </c>
      <c r="H39" s="3" t="str">
        <f>[1]Общая!S27</f>
        <v>ПТЭЭП</v>
      </c>
      <c r="I39" s="9">
        <f>[1]Общая!V27</f>
        <v>0.45833333333333331</v>
      </c>
      <c r="J39" s="3"/>
    </row>
    <row r="40" spans="2:10" ht="63" x14ac:dyDescent="0.25">
      <c r="B40" s="1">
        <f t="shared" si="0"/>
        <v>26</v>
      </c>
      <c r="C40" s="3" t="str">
        <f>[1]Общая!F28</f>
        <v>ООО "Энергострой"</v>
      </c>
      <c r="D40" s="3" t="str">
        <f>CONCATENATE([1]Общая!H28," ",[1]Общая!I28," ",[1]Общая!J28,", ",[1]Общая!L28," ",[1]Общая!F28,", ",[1]Общая!M28)</f>
        <v>Облезнев Алексей Николаевич, главный инженер ООО "Энергострой", 5 лет</v>
      </c>
      <c r="E40" s="3" t="str">
        <f>[1]Общая!N28</f>
        <v>внеочередная</v>
      </c>
      <c r="F40" s="3" t="str">
        <f>[1]Общая!R28</f>
        <v>IV до 1000 В</v>
      </c>
      <c r="G40" s="3" t="str">
        <f>[1]Общая!O28</f>
        <v>административно-технический персонал</v>
      </c>
      <c r="H40" s="3" t="str">
        <f>[1]Общая!S28</f>
        <v>ПТЭЭП</v>
      </c>
      <c r="I40" s="9">
        <f>[1]Общая!V28</f>
        <v>0.45833333333333331</v>
      </c>
      <c r="J40" s="3"/>
    </row>
    <row r="41" spans="2:10" ht="63" x14ac:dyDescent="0.25">
      <c r="B41" s="1">
        <f t="shared" si="0"/>
        <v>27</v>
      </c>
      <c r="C41" s="3" t="str">
        <f>[1]Общая!F29</f>
        <v>ООО "Энергострой"</v>
      </c>
      <c r="D41" s="3" t="str">
        <f>CONCATENATE([1]Общая!H29," ",[1]Общая!I29," ",[1]Общая!J29,", ",[1]Общая!L29," ",[1]Общая!F29,", ",[1]Общая!M29)</f>
        <v>Кучумов Антон Владимирович, начальник ПТО ООО "Энергострой", 3 года</v>
      </c>
      <c r="E41" s="3" t="str">
        <f>[1]Общая!N29</f>
        <v>внеочередная</v>
      </c>
      <c r="F41" s="3" t="str">
        <f>[1]Общая!R29</f>
        <v>IV до 1000 В</v>
      </c>
      <c r="G41" s="3" t="str">
        <f>[1]Общая!O29</f>
        <v>административно-технический персонал</v>
      </c>
      <c r="H41" s="3" t="str">
        <f>[1]Общая!S29</f>
        <v>ПТЭЭП</v>
      </c>
      <c r="I41" s="9">
        <f>[1]Общая!V29</f>
        <v>0.45833333333333331</v>
      </c>
      <c r="J41" s="3"/>
    </row>
    <row r="42" spans="2:10" ht="47.25" x14ac:dyDescent="0.25">
      <c r="B42" s="1">
        <f t="shared" si="0"/>
        <v>28</v>
      </c>
      <c r="C42" s="3" t="str">
        <f>[1]Общая!F30</f>
        <v>ООО "Энергострой"</v>
      </c>
      <c r="D42" s="3" t="str">
        <f>CONCATENATE([1]Общая!H30," ",[1]Общая!I30," ",[1]Общая!J30,", ",[1]Общая!L30," ",[1]Общая!F30,", ",[1]Общая!M30)</f>
        <v>Шабанов Иван Андреевич, инженер КИПиА ООО "Энергострой", 3 года</v>
      </c>
      <c r="E42" s="3" t="str">
        <f>[1]Общая!N30</f>
        <v>внеочередная</v>
      </c>
      <c r="F42" s="3" t="str">
        <f>[1]Общая!R30</f>
        <v>IV до 1000 В</v>
      </c>
      <c r="G42" s="3" t="str">
        <f>[1]Общая!O30</f>
        <v>оперативно-ремонтный персонал</v>
      </c>
      <c r="H42" s="3" t="str">
        <f>[1]Общая!S30</f>
        <v>ПТЭЭП</v>
      </c>
      <c r="I42" s="9">
        <f>[1]Общая!V30</f>
        <v>0.45833333333333331</v>
      </c>
      <c r="J42" s="3"/>
    </row>
    <row r="43" spans="2:10" ht="63" x14ac:dyDescent="0.25">
      <c r="B43" s="1">
        <f t="shared" si="0"/>
        <v>29</v>
      </c>
      <c r="C43" s="3" t="str">
        <f>[1]Общая!F31</f>
        <v>ЗАО "Отдых"</v>
      </c>
      <c r="D43" s="3" t="str">
        <f>CONCATENATE([1]Общая!H31," ",[1]Общая!I31," ",[1]Общая!J31,", ",[1]Общая!L31," ",[1]Общая!F31,", ",[1]Общая!M31)</f>
        <v>Тенишев Сергей Викторович, начальник электромеханической службы ЗАО "Отдых", 1 мес</v>
      </c>
      <c r="E43" s="3" t="str">
        <f>[1]Общая!N31</f>
        <v>первичная</v>
      </c>
      <c r="F43" s="3" t="str">
        <f>[1]Общая!R31</f>
        <v>II до 1000 В</v>
      </c>
      <c r="G43" s="3" t="str">
        <f>[1]Общая!O31</f>
        <v>административно-технический персонал</v>
      </c>
      <c r="H43" s="3" t="str">
        <f>[1]Общая!S31</f>
        <v>ПТЭЭП</v>
      </c>
      <c r="I43" s="9">
        <f>[1]Общая!V31</f>
        <v>0.45833333333333331</v>
      </c>
      <c r="J43" s="3"/>
    </row>
    <row r="44" spans="2:10" ht="47.25" x14ac:dyDescent="0.25">
      <c r="B44" s="1">
        <f t="shared" si="0"/>
        <v>30</v>
      </c>
      <c r="C44" s="3" t="str">
        <f>[1]Общая!F32</f>
        <v xml:space="preserve">ЗАО "Стройсвязь" </v>
      </c>
      <c r="D44" s="3" t="str">
        <f>CONCATENATE([1]Общая!H32," ",[1]Общая!I32," ",[1]Общая!J32,", ",[1]Общая!L32," ",[1]Общая!F32,", ",[1]Общая!M32)</f>
        <v>Команова Валентина Васильевна, энергетик ЗАО "Стройсвязь" , 12 лет</v>
      </c>
      <c r="E44" s="3" t="str">
        <f>[1]Общая!N32</f>
        <v>очередная</v>
      </c>
      <c r="F44" s="3" t="str">
        <f>[1]Общая!R32</f>
        <v>V до и выше 1000 В</v>
      </c>
      <c r="G44" s="3" t="str">
        <f>[1]Общая!O32</f>
        <v>административно-технический персонал</v>
      </c>
      <c r="H44" s="3" t="str">
        <f>[1]Общая!S32</f>
        <v>ПТЭЭП</v>
      </c>
      <c r="I44" s="9">
        <f>[1]Общая!V32</f>
        <v>0.45833333333333331</v>
      </c>
      <c r="J44" s="3"/>
    </row>
    <row r="45" spans="2:10" ht="63" x14ac:dyDescent="0.25">
      <c r="B45" s="1">
        <f t="shared" si="0"/>
        <v>31</v>
      </c>
      <c r="C45" s="3" t="str">
        <f>[1]Общая!F33</f>
        <v>ООО "ГИПЕРГЛОБУС"</v>
      </c>
      <c r="D45" s="3" t="str">
        <f>CONCATENATE([1]Общая!H33," ",[1]Общая!I33," ",[1]Общая!J33,", ",[1]Общая!L33," ",[1]Общая!F33,", ",[1]Общая!M33)</f>
        <v>Шестопалова Жанна Вячеславовна, управляющий гипермаркета ООО "ГИПЕРГЛОБУС", 1 мес</v>
      </c>
      <c r="E45" s="3" t="str">
        <f>[1]Общая!N33</f>
        <v>первичная</v>
      </c>
      <c r="F45" s="3" t="str">
        <f>[1]Общая!R33</f>
        <v>II до 1000 В</v>
      </c>
      <c r="G45" s="3" t="str">
        <f>[1]Общая!O33</f>
        <v>административно-технический персонал</v>
      </c>
      <c r="H45" s="3" t="str">
        <f>[1]Общая!S33</f>
        <v>ПТЭЭП</v>
      </c>
      <c r="I45" s="9">
        <f>[1]Общая!V33</f>
        <v>0.45833333333333331</v>
      </c>
      <c r="J45" s="3"/>
    </row>
    <row r="46" spans="2:10" ht="94.5" x14ac:dyDescent="0.25">
      <c r="B46" s="1">
        <f t="shared" si="0"/>
        <v>32</v>
      </c>
      <c r="C46" s="3" t="str">
        <f>[1]Общая!F34</f>
        <v>МБУ "Центр допризывной подготовки молодежи"</v>
      </c>
      <c r="D46" s="3" t="str">
        <f>CONCATENATE([1]Общая!H34," ",[1]Общая!I34," ",[1]Общая!J34,", ",[1]Общая!L34," ",[1]Общая!F34,", ",[1]Общая!M34)</f>
        <v>Зубков Михаил Михайлович, рабочий по комплексному обслуживанию и ремонту здания МБУ "Центр допризывной подготовки молодежи", 1 год</v>
      </c>
      <c r="E46" s="3" t="str">
        <f>[1]Общая!N34</f>
        <v>первичная</v>
      </c>
      <c r="F46" s="3" t="str">
        <f>[1]Общая!R34</f>
        <v>II до 1000 В</v>
      </c>
      <c r="G46" s="3" t="str">
        <f>[1]Общая!O34</f>
        <v>ремонтный персонал</v>
      </c>
      <c r="H46" s="3" t="str">
        <f>[1]Общая!S34</f>
        <v>ПТЭЭП</v>
      </c>
      <c r="I46" s="9">
        <f>[1]Общая!V34</f>
        <v>0.45833333333333331</v>
      </c>
      <c r="J46" s="3"/>
    </row>
    <row r="47" spans="2:10" ht="63" x14ac:dyDescent="0.25">
      <c r="B47" s="1">
        <f t="shared" si="0"/>
        <v>33</v>
      </c>
      <c r="C47" s="3" t="str">
        <f>[1]Общая!F35</f>
        <v>ИП Чайка Николай Антонович</v>
      </c>
      <c r="D47" s="3" t="str">
        <f>CONCATENATE([1]Общая!H35," ",[1]Общая!I35," ",[1]Общая!J35,", ",[1]Общая!L35," ",[1]Общая!F35,", ",[1]Общая!M35)</f>
        <v>Кулешов Юрий Иванович, технический директор ИП Чайка Николай Антонович, 9 лет</v>
      </c>
      <c r="E47" s="3" t="str">
        <f>[1]Общая!N35</f>
        <v>первичная</v>
      </c>
      <c r="F47" s="3" t="str">
        <f>[1]Общая!R35</f>
        <v>-</v>
      </c>
      <c r="G47" s="3" t="str">
        <f>[1]Общая!O35</f>
        <v>управленческий персонал</v>
      </c>
      <c r="H47" s="3" t="str">
        <f>[1]Общая!S35</f>
        <v>ПТЭТЭ</v>
      </c>
      <c r="I47" s="9">
        <f>[1]Общая!V35</f>
        <v>0.54166666666666663</v>
      </c>
      <c r="J47" s="3"/>
    </row>
    <row r="48" spans="2:10" ht="47.25" x14ac:dyDescent="0.25">
      <c r="B48" s="1">
        <f t="shared" si="0"/>
        <v>34</v>
      </c>
      <c r="C48" s="3" t="str">
        <f>[1]Общая!F36</f>
        <v>АО "Акрихин"</v>
      </c>
      <c r="D48" s="3" t="str">
        <f>CONCATENATE([1]Общая!H36," ",[1]Общая!I36," ",[1]Общая!J36,", ",[1]Общая!L36," ",[1]Общая!F36,", ",[1]Общая!M36)</f>
        <v>Романюк Татьяна Юрьевна, начальник участка АО "Акрихин", 5 лет</v>
      </c>
      <c r="E48" s="3" t="str">
        <f>[1]Общая!N36</f>
        <v>очередная</v>
      </c>
      <c r="F48" s="3" t="str">
        <f>[1]Общая!R36</f>
        <v>-</v>
      </c>
      <c r="G48" s="3" t="str">
        <f>[1]Общая!O36</f>
        <v>управленческий персонал</v>
      </c>
      <c r="H48" s="3" t="str">
        <f>[1]Общая!S36</f>
        <v>ПТЭТЭ</v>
      </c>
      <c r="I48" s="9">
        <f>[1]Общая!V36</f>
        <v>0.54166666666666663</v>
      </c>
      <c r="J48" s="3"/>
    </row>
    <row r="49" spans="2:10" ht="63" x14ac:dyDescent="0.25">
      <c r="B49" s="1">
        <f t="shared" si="0"/>
        <v>35</v>
      </c>
      <c r="C49" s="3" t="str">
        <f>[1]Общая!F37</f>
        <v>АО "Акрихин"</v>
      </c>
      <c r="D49" s="3" t="str">
        <f>CONCATENATE([1]Общая!H37," ",[1]Общая!I37," ",[1]Общая!J37,", ",[1]Общая!L37," ",[1]Общая!F37,", ",[1]Общая!M37)</f>
        <v>Телегин Андрей Владимирович, главный специалист АО "Акрихин", 13 лет</v>
      </c>
      <c r="E49" s="3" t="str">
        <f>[1]Общая!N37</f>
        <v>очередная</v>
      </c>
      <c r="F49" s="3" t="str">
        <f>[1]Общая!R37</f>
        <v>-</v>
      </c>
      <c r="G49" s="3" t="str">
        <f>[1]Общая!O37</f>
        <v>управленческий персонал</v>
      </c>
      <c r="H49" s="3" t="str">
        <f>[1]Общая!S37</f>
        <v>ПТЭТЭ</v>
      </c>
      <c r="I49" s="9">
        <f>[1]Общая!V37</f>
        <v>0.54166666666666663</v>
      </c>
      <c r="J49" s="3"/>
    </row>
    <row r="50" spans="2:10" ht="78.75" x14ac:dyDescent="0.25">
      <c r="B50" s="1">
        <f t="shared" si="0"/>
        <v>36</v>
      </c>
      <c r="C50" s="3" t="str">
        <f>[1]Общая!F38</f>
        <v>АО "Акрихин"</v>
      </c>
      <c r="D50" s="3" t="str">
        <f>CONCATENATE([1]Общая!H38," ",[1]Общая!I38," ",[1]Общая!J38,", ",[1]Общая!L38," ",[1]Общая!F38,", ",[1]Общая!M38)</f>
        <v>Королев Михаил Александрович, начальник участка АО "Акрихин", 3 года</v>
      </c>
      <c r="E50" s="3" t="str">
        <f>[1]Общая!N38</f>
        <v>внеочередная</v>
      </c>
      <c r="F50" s="3" t="str">
        <f>[1]Общая!R38</f>
        <v>V до и выше 1000 В</v>
      </c>
      <c r="G50" s="3" t="str">
        <f>[1]Общая!O38</f>
        <v>административно-технический персонал с правами оперативно ремонтного</v>
      </c>
      <c r="H50" s="3" t="str">
        <f>[1]Общая!S38</f>
        <v>ПТЭЭП</v>
      </c>
      <c r="I50" s="9">
        <f>[1]Общая!V38</f>
        <v>0.54166666666666663</v>
      </c>
      <c r="J50" s="3"/>
    </row>
    <row r="51" spans="2:10" ht="78.75" x14ac:dyDescent="0.25">
      <c r="B51" s="1">
        <f t="shared" si="0"/>
        <v>37</v>
      </c>
      <c r="C51" s="3" t="str">
        <f>[1]Общая!F39</f>
        <v>АО "Акрихин"</v>
      </c>
      <c r="D51" s="3" t="str">
        <f>CONCATENATE([1]Общая!H39," ",[1]Общая!I39," ",[1]Общая!J39,", ",[1]Общая!L39," ",[1]Общая!F39,", ",[1]Общая!M39)</f>
        <v>Телегин Андрей Владимирович, главный специалист АО "Акрихин", 13 лет</v>
      </c>
      <c r="E51" s="3" t="str">
        <f>[1]Общая!N39</f>
        <v>внеочередная</v>
      </c>
      <c r="F51" s="3" t="str">
        <f>[1]Общая!R39</f>
        <v>V до и выше 1000 В</v>
      </c>
      <c r="G51" s="3" t="str">
        <f>[1]Общая!O39</f>
        <v>административно-технический персонал с правами оперативно ремонтного</v>
      </c>
      <c r="H51" s="3" t="str">
        <f>[1]Общая!S39</f>
        <v>ПТЭЭП</v>
      </c>
      <c r="I51" s="9">
        <f>[1]Общая!V39</f>
        <v>0.54166666666666663</v>
      </c>
      <c r="J51" s="3"/>
    </row>
    <row r="52" spans="2:10" ht="78.75" x14ac:dyDescent="0.25">
      <c r="B52" s="1">
        <f t="shared" si="0"/>
        <v>38</v>
      </c>
      <c r="C52" s="3" t="str">
        <f>[1]Общая!F40</f>
        <v>АО "Акрихин"</v>
      </c>
      <c r="D52" s="3" t="str">
        <f>CONCATENATE([1]Общая!H40," ",[1]Общая!I40," ",[1]Общая!J40,", ",[1]Общая!L40," ",[1]Общая!F40,", ",[1]Общая!M40)</f>
        <v>Ермоленко Павел Геннадьевич, главный энергетик АО "Акрихин", 3 года</v>
      </c>
      <c r="E52" s="3" t="str">
        <f>[1]Общая!N40</f>
        <v>внеочередная</v>
      </c>
      <c r="F52" s="3" t="str">
        <f>[1]Общая!R40</f>
        <v>V до и выше 1000 В</v>
      </c>
      <c r="G52" s="3" t="str">
        <f>[1]Общая!O40</f>
        <v>административно-технический персонал с правами оперативно ремонтного</v>
      </c>
      <c r="H52" s="3" t="str">
        <f>[1]Общая!S40</f>
        <v>ПТЭЭП</v>
      </c>
      <c r="I52" s="9">
        <f>[1]Общая!V40</f>
        <v>0.54166666666666663</v>
      </c>
      <c r="J52" s="3"/>
    </row>
    <row r="53" spans="2:10" ht="63" x14ac:dyDescent="0.25">
      <c r="B53" s="1">
        <f t="shared" si="0"/>
        <v>39</v>
      </c>
      <c r="C53" s="3" t="str">
        <f>[1]Общая!F41</f>
        <v>ОАО "Караваево"</v>
      </c>
      <c r="D53" s="3" t="str">
        <f>CONCATENATE([1]Общая!H41," ",[1]Общая!I41," ",[1]Общая!J41,", ",[1]Общая!L41," ",[1]Общая!F41,", ",[1]Общая!M41)</f>
        <v>Десятсков Дмитрий Александрович, мастер электроучастка ОАО "Караваево", 7 мес</v>
      </c>
      <c r="E53" s="3" t="str">
        <f>[1]Общая!N41</f>
        <v>первичная</v>
      </c>
      <c r="F53" s="3" t="str">
        <f>[1]Общая!R41</f>
        <v>II до 1000 В</v>
      </c>
      <c r="G53" s="3" t="str">
        <f>[1]Общая!O41</f>
        <v>административно-технический персонал</v>
      </c>
      <c r="H53" s="3" t="str">
        <f>[1]Общая!S41</f>
        <v>ПТЭЭП</v>
      </c>
      <c r="I53" s="9">
        <f>[1]Общая!V41</f>
        <v>0.54166666666666663</v>
      </c>
      <c r="J53" s="3"/>
    </row>
    <row r="54" spans="2:10" ht="63" x14ac:dyDescent="0.25">
      <c r="B54" s="1">
        <f t="shared" si="0"/>
        <v>40</v>
      </c>
      <c r="C54" s="3" t="str">
        <f>[1]Общая!F42</f>
        <v>ООО "РУСМАШ"</v>
      </c>
      <c r="D54" s="3" t="str">
        <f>CONCATENATE([1]Общая!H42," ",[1]Общая!I42," ",[1]Общая!J42,", ",[1]Общая!L42," ",[1]Общая!F42,", ",[1]Общая!M42)</f>
        <v>Морозов Андрей Робертович, главный энергетик ООО "РУСМАШ", 1 мес</v>
      </c>
      <c r="E54" s="3" t="str">
        <f>[1]Общая!N42</f>
        <v>внеочередная</v>
      </c>
      <c r="F54" s="3" t="str">
        <f>[1]Общая!R42</f>
        <v>V до и выше 1000 В</v>
      </c>
      <c r="G54" s="3" t="str">
        <f>[1]Общая!O42</f>
        <v>административно-технический персонал</v>
      </c>
      <c r="H54" s="3" t="str">
        <f>[1]Общая!S42</f>
        <v>ПТЭЭП</v>
      </c>
      <c r="I54" s="9">
        <f>[1]Общая!V42</f>
        <v>0.54166666666666663</v>
      </c>
      <c r="J54" s="3"/>
    </row>
    <row r="55" spans="2:10" ht="47.25" x14ac:dyDescent="0.25">
      <c r="B55" s="1">
        <f t="shared" si="0"/>
        <v>41</v>
      </c>
      <c r="C55" s="3" t="str">
        <f>[1]Общая!F43</f>
        <v>АНО "КСК "КРИСТАЛЛ"</v>
      </c>
      <c r="D55" s="3" t="str">
        <f>CONCATENATE([1]Общая!H43," ",[1]Общая!I43," ",[1]Общая!J43,", ",[1]Общая!L43," ",[1]Общая!F43,", ",[1]Общая!M43)</f>
        <v>Горохов Виктор Петрович, инженер-энергетик АНО "КСК "КРИСТАЛЛ", 32 года</v>
      </c>
      <c r="E55" s="3" t="str">
        <f>[1]Общая!N43</f>
        <v>очередная</v>
      </c>
      <c r="F55" s="3" t="str">
        <f>[1]Общая!R43</f>
        <v>IV до 1000 В</v>
      </c>
      <c r="G55" s="3" t="str">
        <f>[1]Общая!O43</f>
        <v>административно-технический персонал</v>
      </c>
      <c r="H55" s="3" t="str">
        <f>[1]Общая!S43</f>
        <v>ПТЭЭП</v>
      </c>
      <c r="I55" s="9">
        <f>[1]Общая!V43</f>
        <v>0.56944444444444442</v>
      </c>
      <c r="J55" s="3"/>
    </row>
    <row r="56" spans="2:10" ht="47.25" x14ac:dyDescent="0.25">
      <c r="B56" s="1">
        <f t="shared" si="0"/>
        <v>42</v>
      </c>
      <c r="C56" s="3" t="str">
        <f>[1]Общая!F44</f>
        <v>ООО "КРИСТАЛЛ"</v>
      </c>
      <c r="D56" s="3" t="str">
        <f>CONCATENATE([1]Общая!H44," ",[1]Общая!I44," ",[1]Общая!J44,", ",[1]Общая!L44," ",[1]Общая!F44,", ",[1]Общая!M44)</f>
        <v>Горохов Виктор Петрович, инженер-энергетик ООО "КРИСТАЛЛ", 4 года</v>
      </c>
      <c r="E56" s="3" t="str">
        <f>[1]Общая!N44</f>
        <v>очередная</v>
      </c>
      <c r="F56" s="3" t="str">
        <f>[1]Общая!R44</f>
        <v>IV до 1000 В</v>
      </c>
      <c r="G56" s="3" t="str">
        <f>[1]Общая!O44</f>
        <v>административно-технический персонал</v>
      </c>
      <c r="H56" s="3" t="str">
        <f>[1]Общая!S44</f>
        <v>ПТЭЭП</v>
      </c>
      <c r="I56" s="9">
        <f>[1]Общая!V44</f>
        <v>0.56944444444444442</v>
      </c>
      <c r="J56" s="3"/>
    </row>
    <row r="57" spans="2:10" ht="63" x14ac:dyDescent="0.25">
      <c r="B57" s="1">
        <f t="shared" si="0"/>
        <v>43</v>
      </c>
      <c r="C57" s="3" t="str">
        <f>[1]Общая!F45</f>
        <v>ООО "КРИСТАЛЛ"</v>
      </c>
      <c r="D57" s="3" t="str">
        <f>CONCATENATE([1]Общая!H45," ",[1]Общая!I45," ",[1]Общая!J45,", ",[1]Общая!L45," ",[1]Общая!F45,", ",[1]Общая!M45)</f>
        <v>Зайцев Юрий Александрович, главный инженер ООО "КРИСТАЛЛ", 4 года</v>
      </c>
      <c r="E57" s="3" t="str">
        <f>[1]Общая!N45</f>
        <v>очередная</v>
      </c>
      <c r="F57" s="3" t="str">
        <f>[1]Общая!R45</f>
        <v>IV до 1000 В</v>
      </c>
      <c r="G57" s="3" t="str">
        <f>[1]Общая!O45</f>
        <v>административно-технический персонал</v>
      </c>
      <c r="H57" s="3" t="str">
        <f>[1]Общая!S45</f>
        <v>ПТЭЭП</v>
      </c>
      <c r="I57" s="9">
        <f>[1]Общая!V45</f>
        <v>0.56944444444444442</v>
      </c>
      <c r="J57" s="3"/>
    </row>
    <row r="58" spans="2:10" ht="47.25" x14ac:dyDescent="0.25">
      <c r="B58" s="1">
        <f t="shared" si="0"/>
        <v>44</v>
      </c>
      <c r="C58" s="3" t="str">
        <f>[1]Общая!F46</f>
        <v>ООО "КРИСТАЛЛ"</v>
      </c>
      <c r="D58" s="3" t="str">
        <f>CONCATENATE([1]Общая!H46," ",[1]Общая!I46," ",[1]Общая!J46,", ",[1]Общая!L46," ",[1]Общая!F46,", ",[1]Общая!M46)</f>
        <v>Алексеев Сергей Васильевич, инженер-электроник ООО "КРИСТАЛЛ", 4 года</v>
      </c>
      <c r="E58" s="3" t="str">
        <f>[1]Общая!N46</f>
        <v>очередная</v>
      </c>
      <c r="F58" s="3" t="str">
        <f>[1]Общая!R46</f>
        <v>IV до 1000 В</v>
      </c>
      <c r="G58" s="3" t="str">
        <f>[1]Общая!O46</f>
        <v>административно-технический персонал</v>
      </c>
      <c r="H58" s="3" t="str">
        <f>[1]Общая!S46</f>
        <v>ПТЭЭП</v>
      </c>
      <c r="I58" s="9">
        <f>[1]Общая!V46</f>
        <v>0.56944444444444442</v>
      </c>
      <c r="J58" s="3"/>
    </row>
    <row r="59" spans="2:10" ht="110.25" x14ac:dyDescent="0.25">
      <c r="B59" s="1">
        <f t="shared" si="0"/>
        <v>45</v>
      </c>
      <c r="C59" s="3" t="str">
        <f>[1]Общая!F47</f>
        <v>АО "ГЕДЕОН РИХТЕР - РУС"</v>
      </c>
      <c r="D59" s="3" t="str">
        <f>CONCATENATE([1]Общая!H47," ",[1]Общая!I47," ",[1]Общая!J47,", ",[1]Общая!L47," ",[1]Общая!F47,", ",[1]Общая!M47)</f>
        <v>Пискунов Максим Михайлович, инженер по эксплуатации систем обеспечения производственного оборудования АО "ГЕДЕОН РИХТЕР - РУС", 4 года</v>
      </c>
      <c r="E59" s="3" t="str">
        <f>[1]Общая!N47</f>
        <v>очередная</v>
      </c>
      <c r="F59" s="3" t="str">
        <f>[1]Общая!R47</f>
        <v>-</v>
      </c>
      <c r="G59" s="3" t="str">
        <f>[1]Общая!O47</f>
        <v>управленческий персонал</v>
      </c>
      <c r="H59" s="3" t="str">
        <f>[1]Общая!S47</f>
        <v>ПТЭТЭ</v>
      </c>
      <c r="I59" s="9">
        <f>[1]Общая!V47</f>
        <v>0.56944444444444442</v>
      </c>
      <c r="J59" s="3"/>
    </row>
    <row r="60" spans="2:10" ht="78.75" x14ac:dyDescent="0.25">
      <c r="B60" s="1">
        <f t="shared" si="0"/>
        <v>46</v>
      </c>
      <c r="C60" s="3" t="str">
        <f>[1]Общая!F48</f>
        <v>ОАО "Ногинский сладской комплекс"</v>
      </c>
      <c r="D60" s="3" t="str">
        <f>CONCATENATE([1]Общая!H48," ",[1]Общая!I48," ",[1]Общая!J48,", ",[1]Общая!L48," ",[1]Общая!F48,", ",[1]Общая!M48)</f>
        <v>Чуркин Олег Васильевич, Начальник отдела эксплуатации собственного хозяйства ОАО "Ногинский сладской комплекс", 2 года</v>
      </c>
      <c r="E60" s="3" t="str">
        <f>[1]Общая!N48</f>
        <v>очередная</v>
      </c>
      <c r="F60" s="3" t="str">
        <f>[1]Общая!R48</f>
        <v>III до 1000 В</v>
      </c>
      <c r="G60" s="3" t="str">
        <f>[1]Общая!O48</f>
        <v>административно-технический персонал</v>
      </c>
      <c r="H60" s="3" t="str">
        <f>[1]Общая!S48</f>
        <v>ПТЭЭП</v>
      </c>
      <c r="I60" s="9">
        <f>[1]Общая!V48</f>
        <v>0.56944444444444442</v>
      </c>
      <c r="J60" s="3"/>
    </row>
    <row r="61" spans="2:10" ht="110.25" x14ac:dyDescent="0.25">
      <c r="B61" s="1">
        <f t="shared" si="0"/>
        <v>47</v>
      </c>
      <c r="C61" s="3" t="str">
        <f>[1]Общая!F49</f>
        <v>ООО "ЦЭМ -В"</v>
      </c>
      <c r="D61" s="3" t="str">
        <f>CONCATENATE([1]Общая!H49," ",[1]Общая!I49," ",[1]Общая!J49,", ",[1]Общая!L49," ",[1]Общая!F49,", ",[1]Общая!M49)</f>
        <v>Романичев Олег Анатольевич, производитель работ ООО "ЦЭМ -В", 1 год</v>
      </c>
      <c r="E61" s="3" t="str">
        <f>[1]Общая!N49</f>
        <v>внеочередная</v>
      </c>
      <c r="F61" s="3" t="str">
        <f>[1]Общая!R49</f>
        <v>V до и выше 1000 В</v>
      </c>
      <c r="G61" s="3" t="str">
        <f>[1]Общая!O49</f>
        <v>административно-технический персонал с правом испытания оборудования повышенным напряжением</v>
      </c>
      <c r="H61" s="3" t="str">
        <f>[1]Общая!S49</f>
        <v>ПТЭЭСиС</v>
      </c>
      <c r="I61" s="9">
        <f>[1]Общая!V49</f>
        <v>0.56944444444444442</v>
      </c>
      <c r="J61" s="3"/>
    </row>
    <row r="62" spans="2:10" ht="110.25" x14ac:dyDescent="0.25">
      <c r="B62" s="1">
        <f t="shared" si="0"/>
        <v>48</v>
      </c>
      <c r="C62" s="3" t="str">
        <f>[1]Общая!F50</f>
        <v>ООО "ЦЭМ -В"</v>
      </c>
      <c r="D62" s="3" t="str">
        <f>CONCATENATE([1]Общая!H50," ",[1]Общая!I50," ",[1]Общая!J50,", ",[1]Общая!L50," ",[1]Общая!F50,", ",[1]Общая!M50)</f>
        <v>Вахутинский Леонтий Владимирович, директор ООО "ЦЭМ -В", 1 год</v>
      </c>
      <c r="E62" s="3" t="str">
        <f>[1]Общая!N50</f>
        <v>внеочередная</v>
      </c>
      <c r="F62" s="3" t="str">
        <f>[1]Общая!R50</f>
        <v>V до и выше 1000 В</v>
      </c>
      <c r="G62" s="3" t="str">
        <f>[1]Общая!O50</f>
        <v>административно-технический персонал с правом испытания оборудования повышенным напряжением</v>
      </c>
      <c r="H62" s="3" t="str">
        <f>[1]Общая!S50</f>
        <v>ПТЭЭСиС</v>
      </c>
      <c r="I62" s="9">
        <f>[1]Общая!V50</f>
        <v>0.56944444444444442</v>
      </c>
      <c r="J62" s="3"/>
    </row>
    <row r="63" spans="2:10" ht="47.25" x14ac:dyDescent="0.25">
      <c r="B63" s="1">
        <f t="shared" si="0"/>
        <v>49</v>
      </c>
      <c r="C63" s="3" t="str">
        <f>[1]Общая!F51</f>
        <v>ООО "Мегасервис"</v>
      </c>
      <c r="D63" s="3" t="str">
        <f>CONCATENATE([1]Общая!H51," ",[1]Общая!I51," ",[1]Общая!J51,", ",[1]Общая!L51," ",[1]Общая!F51,", ",[1]Общая!M51)</f>
        <v>Хиценко Николай Иванович, главный инженер ООО "Мегасервис", 5 лет</v>
      </c>
      <c r="E63" s="3" t="str">
        <f>[1]Общая!N51</f>
        <v>очередная</v>
      </c>
      <c r="F63" s="3" t="str">
        <f>[1]Общая!R51</f>
        <v>V до и выше 1000 В</v>
      </c>
      <c r="G63" s="3" t="str">
        <f>[1]Общая!O51</f>
        <v>административно-технический персонал</v>
      </c>
      <c r="H63" s="3" t="str">
        <f>[1]Общая!S51</f>
        <v>ПТЭЭП</v>
      </c>
      <c r="I63" s="9">
        <f>[1]Общая!V51</f>
        <v>0.59722222222222221</v>
      </c>
      <c r="J63" s="3"/>
    </row>
    <row r="64" spans="2:10" ht="47.25" x14ac:dyDescent="0.25">
      <c r="B64" s="1">
        <f t="shared" si="0"/>
        <v>50</v>
      </c>
      <c r="C64" s="3" t="str">
        <f>[1]Общая!F52</f>
        <v>ООО "Мегасервис"</v>
      </c>
      <c r="D64" s="3" t="str">
        <f>CONCATENATE([1]Общая!H52," ",[1]Общая!I52," ",[1]Общая!J52,", ",[1]Общая!L52," ",[1]Общая!F52,", ",[1]Общая!M52)</f>
        <v>Чумбаев Алексей Васильевич, электрик ООО "Мегасервис", 5 лет</v>
      </c>
      <c r="E64" s="3" t="str">
        <f>[1]Общая!N52</f>
        <v>очередная</v>
      </c>
      <c r="F64" s="3" t="str">
        <f>[1]Общая!R52</f>
        <v>IV до 1000 В</v>
      </c>
      <c r="G64" s="3" t="str">
        <f>[1]Общая!O52</f>
        <v>оперативно-ремонтный персонал</v>
      </c>
      <c r="H64" s="3" t="str">
        <f>[1]Общая!S52</f>
        <v>ПТЭЭП</v>
      </c>
      <c r="I64" s="9">
        <f>[1]Общая!V52</f>
        <v>0.59722222222222221</v>
      </c>
      <c r="J64" s="3"/>
    </row>
    <row r="65" spans="2:10" ht="63" x14ac:dyDescent="0.25">
      <c r="B65" s="1">
        <f t="shared" si="0"/>
        <v>51</v>
      </c>
      <c r="C65" s="3" t="str">
        <f>[1]Общая!F53</f>
        <v>ООО "ТЕПЛОСЕРВИС"</v>
      </c>
      <c r="D65" s="3" t="str">
        <f>CONCATENATE([1]Общая!H53," ",[1]Общая!I53," ",[1]Общая!J53,", ",[1]Общая!L53," ",[1]Общая!F53,", ",[1]Общая!M53)</f>
        <v>Киреев Николай Александрович, главный инженер ООО "ТЕПЛОСЕРВИС", 9 лет</v>
      </c>
      <c r="E65" s="3" t="str">
        <f>[1]Общая!N53</f>
        <v>очередная</v>
      </c>
      <c r="F65" s="3" t="str">
        <f>[1]Общая!R53</f>
        <v>V до и выше 1000 В</v>
      </c>
      <c r="G65" s="3" t="str">
        <f>[1]Общая!O53</f>
        <v>административно-технический персонал</v>
      </c>
      <c r="H65" s="3" t="str">
        <f>[1]Общая!S53</f>
        <v>ПТЭЭП</v>
      </c>
      <c r="I65" s="9">
        <f>[1]Общая!V53</f>
        <v>0.59722222222222221</v>
      </c>
      <c r="J65" s="3"/>
    </row>
    <row r="66" spans="2:10" ht="47.25" x14ac:dyDescent="0.25">
      <c r="B66" s="1">
        <f t="shared" si="0"/>
        <v>52</v>
      </c>
      <c r="C66" s="3" t="str">
        <f>[1]Общая!F54</f>
        <v>ООО "ТЕПЛОСЕРВИС"</v>
      </c>
      <c r="D66" s="3" t="str">
        <f>CONCATENATE([1]Общая!H54," ",[1]Общая!I54," ",[1]Общая!J54,", ",[1]Общая!L54," ",[1]Общая!F54,", ",[1]Общая!M54)</f>
        <v>Стребков Александр Петрович, инженер ООО "ТЕПЛОСЕРВИС", 6 лет</v>
      </c>
      <c r="E66" s="3" t="str">
        <f>[1]Общая!N54</f>
        <v>очередная</v>
      </c>
      <c r="F66" s="3" t="str">
        <f>[1]Общая!R54</f>
        <v>V до и выше 1000 В</v>
      </c>
      <c r="G66" s="3" t="str">
        <f>[1]Общая!O54</f>
        <v>административно-технический персонал</v>
      </c>
      <c r="H66" s="3" t="str">
        <f>[1]Общая!S54</f>
        <v>ПТЭЭП</v>
      </c>
      <c r="I66" s="9">
        <f>[1]Общая!V54</f>
        <v>0.59722222222222221</v>
      </c>
      <c r="J66" s="3"/>
    </row>
    <row r="67" spans="2:10" ht="47.25" x14ac:dyDescent="0.25">
      <c r="B67" s="1">
        <f t="shared" si="0"/>
        <v>53</v>
      </c>
      <c r="C67" s="3" t="str">
        <f>[1]Общая!F55</f>
        <v>ООО "Сервис-01"</v>
      </c>
      <c r="D67" s="3" t="str">
        <f>CONCATENATE([1]Общая!H55," ",[1]Общая!I55," ",[1]Общая!J55,", ",[1]Общая!L55," ",[1]Общая!F55,", ",[1]Общая!M55)</f>
        <v>Конвенский Сергей Павлович, ведущий инженер ООО "Сервис-01", 4 мес</v>
      </c>
      <c r="E67" s="3" t="str">
        <f>[1]Общая!N55</f>
        <v>первичная</v>
      </c>
      <c r="F67" s="3" t="str">
        <f>[1]Общая!R55</f>
        <v>II до 1000 В</v>
      </c>
      <c r="G67" s="3" t="str">
        <f>[1]Общая!O55</f>
        <v>административно-технический персонал</v>
      </c>
      <c r="H67" s="3" t="str">
        <f>[1]Общая!S55</f>
        <v>ПТЭЭП</v>
      </c>
      <c r="I67" s="9">
        <f>[1]Общая!V55</f>
        <v>0.59722222222222221</v>
      </c>
      <c r="J67" s="3"/>
    </row>
    <row r="68" spans="2:10" ht="63" x14ac:dyDescent="0.25">
      <c r="B68" s="1">
        <f t="shared" si="0"/>
        <v>54</v>
      </c>
      <c r="C68" s="3" t="str">
        <f>[1]Общая!F56</f>
        <v>ООО "Реутэнерго"</v>
      </c>
      <c r="D68" s="3" t="str">
        <f>CONCATENATE([1]Общая!H56," ",[1]Общая!I56," ",[1]Общая!J56,", ",[1]Общая!L56," ",[1]Общая!F56,", ",[1]Общая!M56)</f>
        <v xml:space="preserve">Шахметов Алексей Масхатович, старший диспетчер ООО "Реутэнерго", </v>
      </c>
      <c r="E68" s="3" t="str">
        <f>[1]Общая!N56</f>
        <v>внеочередная</v>
      </c>
      <c r="F68" s="3" t="str">
        <f>[1]Общая!R56</f>
        <v>V до и выше 1000 В</v>
      </c>
      <c r="G68" s="3" t="str">
        <f>[1]Общая!O56</f>
        <v>административно-технический персонал</v>
      </c>
      <c r="H68" s="3" t="str">
        <f>[1]Общая!S56</f>
        <v>ПТЭЭСиС</v>
      </c>
      <c r="I68" s="9">
        <f>[1]Общая!V56</f>
        <v>0.59722222222222221</v>
      </c>
      <c r="J68" s="3"/>
    </row>
    <row r="69" spans="2:10" ht="47.25" x14ac:dyDescent="0.25">
      <c r="B69" s="1">
        <f t="shared" si="0"/>
        <v>55</v>
      </c>
      <c r="C69" s="3" t="str">
        <f>[1]Общая!F57</f>
        <v>ООО "ТСК Мосэнрего"</v>
      </c>
      <c r="D69" s="3" t="str">
        <f>CONCATENATE([1]Общая!H57," ",[1]Общая!I57," ",[1]Общая!J57,", ",[1]Общая!L57," ",[1]Общая!F57,", ",[1]Общая!M57)</f>
        <v xml:space="preserve">Зинец Павел Григорьевич, директор филиала ООО "ТСК Мосэнрего", </v>
      </c>
      <c r="E69" s="3" t="str">
        <f>[1]Общая!N57</f>
        <v>внеочередная</v>
      </c>
      <c r="F69" s="3">
        <f>[1]Общая!R57</f>
        <v>0</v>
      </c>
      <c r="G69" s="3" t="str">
        <f>[1]Общая!O57</f>
        <v>управленческий персонал</v>
      </c>
      <c r="H69" s="3" t="str">
        <f>[1]Общая!S57</f>
        <v>ПТЭТЭ</v>
      </c>
      <c r="I69" s="9">
        <f>[1]Общая!V57</f>
        <v>0.59722222222222221</v>
      </c>
      <c r="J69" s="3"/>
    </row>
    <row r="70" spans="2:10" ht="94.5" x14ac:dyDescent="0.25">
      <c r="B70" s="1">
        <f t="shared" si="0"/>
        <v>56</v>
      </c>
      <c r="C70" s="3" t="str">
        <f>[1]Общая!F58</f>
        <v>ООО "Домодедово айти сервисиз"</v>
      </c>
      <c r="D70" s="3" t="str">
        <f>CONCATENATE([1]Общая!H58," ",[1]Общая!I58," ",[1]Общая!J58,", ",[1]Общая!L58," ",[1]Общая!F58,", ",[1]Общая!M58)</f>
        <v>Яковец Андрей Павлович, начальник группы - инженер техобслуживания систем электроснабжения ООО "Домодедово айти сервисиз", 9 мес</v>
      </c>
      <c r="E70" s="3" t="str">
        <f>[1]Общая!N58</f>
        <v>первичная</v>
      </c>
      <c r="F70" s="3" t="str">
        <f>[1]Общая!R58</f>
        <v>II до 1000 В</v>
      </c>
      <c r="G70" s="3" t="str">
        <f>[1]Общая!O58</f>
        <v>административно-технический персонал</v>
      </c>
      <c r="H70" s="3" t="str">
        <f>[1]Общая!S58</f>
        <v>ПТЭЭП</v>
      </c>
      <c r="I70" s="9">
        <f>[1]Общая!V58</f>
        <v>0.59722222222222221</v>
      </c>
      <c r="J70" s="3"/>
    </row>
    <row r="71" spans="2:10" ht="110.25" x14ac:dyDescent="0.25">
      <c r="B71" s="1">
        <f t="shared" si="0"/>
        <v>57</v>
      </c>
      <c r="C71" s="3" t="str">
        <f>[1]Общая!F59</f>
        <v>ООО "Домодедово айти сервисиз"</v>
      </c>
      <c r="D71" s="3" t="str">
        <f>CONCATENATE([1]Общая!H59," ",[1]Общая!I59," ",[1]Общая!J59,", ",[1]Общая!L59," ",[1]Общая!F59,", ",[1]Общая!M59)</f>
        <v>Филипченко Александр Дмитриевич, начальник группы - инженер техобслуживания ИБП - заместитель начальника ООО "Домодедово айти сервисиз", 6 мес</v>
      </c>
      <c r="E71" s="3" t="str">
        <f>[1]Общая!N59</f>
        <v>первичная</v>
      </c>
      <c r="F71" s="3" t="str">
        <f>[1]Общая!R59</f>
        <v>II до 1000 В</v>
      </c>
      <c r="G71" s="3" t="str">
        <f>[1]Общая!O59</f>
        <v>административно-технический персонал</v>
      </c>
      <c r="H71" s="3" t="str">
        <f>[1]Общая!S59</f>
        <v>ПТЭЭП</v>
      </c>
      <c r="I71" s="9">
        <f>[1]Общая!V59</f>
        <v>0.625</v>
      </c>
      <c r="J71" s="3"/>
    </row>
    <row r="72" spans="2:10" ht="94.5" x14ac:dyDescent="0.25">
      <c r="B72" s="1">
        <f t="shared" si="0"/>
        <v>58</v>
      </c>
      <c r="C72" s="3" t="str">
        <f>[1]Общая!F60</f>
        <v>ООО "Домодедово айти сервисиз"</v>
      </c>
      <c r="D72" s="3" t="str">
        <f>CONCATENATE([1]Общая!H60," ",[1]Общая!I60," ",[1]Общая!J60,", ",[1]Общая!L60," ",[1]Общая!F60,", ",[1]Общая!M60)</f>
        <v>Хапсаев Станислав Александрович, инженер техобслуживания систем вентиляции ООО "Домодедово айти сервисиз", 6 мес</v>
      </c>
      <c r="E72" s="3" t="str">
        <f>[1]Общая!N60</f>
        <v>первичная</v>
      </c>
      <c r="F72" s="3" t="str">
        <f>[1]Общая!R60</f>
        <v>II до 1000 В</v>
      </c>
      <c r="G72" s="3" t="str">
        <f>[1]Общая!O60</f>
        <v>административно-технический персонал</v>
      </c>
      <c r="H72" s="3" t="str">
        <f>[1]Общая!S60</f>
        <v>ПТЭЭП</v>
      </c>
      <c r="I72" s="9">
        <f>[1]Общая!V60</f>
        <v>0.625</v>
      </c>
      <c r="J72" s="3"/>
    </row>
    <row r="73" spans="2:10" ht="78.75" x14ac:dyDescent="0.25">
      <c r="B73" s="1">
        <f t="shared" si="0"/>
        <v>59</v>
      </c>
      <c r="C73" s="3" t="str">
        <f>[1]Общая!F61</f>
        <v>ООО "Домодедово карго"</v>
      </c>
      <c r="D73" s="3" t="str">
        <f>CONCATENATE([1]Общая!H61," ",[1]Общая!I61," ",[1]Общая!J61,", ",[1]Общая!L61," ",[1]Общая!F61,", ",[1]Общая!M61)</f>
        <v>Охременко Юрий Леонидович, инженер по техническому обслуживанию ООО "Домодедово карго", 1 год</v>
      </c>
      <c r="E73" s="3" t="str">
        <f>[1]Общая!N61</f>
        <v>внеочередная</v>
      </c>
      <c r="F73" s="3" t="str">
        <f>[1]Общая!R61</f>
        <v>IV до 1000 В</v>
      </c>
      <c r="G73" s="3" t="str">
        <f>[1]Общая!O61</f>
        <v>административно-технический персонал</v>
      </c>
      <c r="H73" s="3" t="str">
        <f>[1]Общая!S61</f>
        <v>ПТЭЭП</v>
      </c>
      <c r="I73" s="9">
        <f>[1]Общая!V61</f>
        <v>0.625</v>
      </c>
      <c r="J73" s="3"/>
    </row>
    <row r="74" spans="2:10" ht="78.75" x14ac:dyDescent="0.25">
      <c r="B74" s="1">
        <f t="shared" si="0"/>
        <v>60</v>
      </c>
      <c r="C74" s="3" t="str">
        <f>[1]Общая!F62</f>
        <v>МБУ "Спортивная школа" г.о. Краснознамеснск</v>
      </c>
      <c r="D74" s="3" t="str">
        <f>CONCATENATE([1]Общая!H62," ",[1]Общая!I62," ",[1]Общая!J62,", ",[1]Общая!L62," ",[1]Общая!F62,", ",[1]Общая!M62)</f>
        <v>Пчелко Казимир Владимирович, главный инженер МБУ "Спортивная школа" г.о. Краснознамеснск, 3 мес</v>
      </c>
      <c r="E74" s="3" t="str">
        <f>[1]Общая!N62</f>
        <v>первичная</v>
      </c>
      <c r="F74" s="3">
        <f>[1]Общая!R62</f>
        <v>0</v>
      </c>
      <c r="G74" s="3" t="str">
        <f>[1]Общая!O62</f>
        <v>управленческий персонал</v>
      </c>
      <c r="H74" s="3" t="str">
        <f>[1]Общая!S62</f>
        <v>ПТЭТЭ</v>
      </c>
      <c r="I74" s="9">
        <f>[1]Общая!V62</f>
        <v>0.625</v>
      </c>
      <c r="J74" s="3"/>
    </row>
    <row r="75" spans="2:10" ht="78.75" x14ac:dyDescent="0.25">
      <c r="B75" s="1">
        <f t="shared" si="0"/>
        <v>61</v>
      </c>
      <c r="C75" s="3" t="str">
        <f>[1]Общая!F63</f>
        <v>МБУ Одинцовское городское хозяйство</v>
      </c>
      <c r="D75" s="3" t="str">
        <f>CONCATENATE([1]Общая!H63," ",[1]Общая!I63," ",[1]Общая!J63,", ",[1]Общая!L63," ",[1]Общая!F63,", ",[1]Общая!M63)</f>
        <v>Горшков Борис Борисович, главный механик автомобильной службы МБУ Одинцовское городское хозяйство, 2 года</v>
      </c>
      <c r="E75" s="3" t="str">
        <f>[1]Общая!N63</f>
        <v>первичная</v>
      </c>
      <c r="F75" s="3" t="str">
        <f>[1]Общая!R63</f>
        <v>II до 1000 В</v>
      </c>
      <c r="G75" s="3" t="str">
        <f>[1]Общая!O63</f>
        <v>административно-технический персонал</v>
      </c>
      <c r="H75" s="3" t="str">
        <f>[1]Общая!S63</f>
        <v>ПТЭЭП</v>
      </c>
      <c r="I75" s="9">
        <f>[1]Общая!V63</f>
        <v>0.625</v>
      </c>
      <c r="J75" s="3"/>
    </row>
    <row r="76" spans="2:10" ht="63" x14ac:dyDescent="0.25">
      <c r="B76" s="1">
        <f t="shared" si="0"/>
        <v>62</v>
      </c>
      <c r="C76" s="3" t="str">
        <f>[1]Общая!F64</f>
        <v>ООО "ОЗЛК"</v>
      </c>
      <c r="D76" s="3" t="str">
        <f>CONCATENATE([1]Общая!H64," ",[1]Общая!I64," ",[1]Общая!J64,", ",[1]Общая!L64," ",[1]Общая!F64,", ",[1]Общая!M64)</f>
        <v>Марченков Виталий Васильевич, мастер-бригадир ООО "ОЗЛК", 10 лет</v>
      </c>
      <c r="E76" s="3" t="str">
        <f>[1]Общая!N64</f>
        <v>очередная</v>
      </c>
      <c r="F76" s="3" t="str">
        <f>[1]Общая!R64</f>
        <v>IV до 1000 В</v>
      </c>
      <c r="G76" s="3" t="str">
        <f>[1]Общая!O64</f>
        <v>административно-технический персонал</v>
      </c>
      <c r="H76" s="3" t="str">
        <f>[1]Общая!S64</f>
        <v>ПТЭЭП</v>
      </c>
      <c r="I76" s="9">
        <f>[1]Общая!V64</f>
        <v>0.625</v>
      </c>
      <c r="J76" s="3"/>
    </row>
    <row r="77" spans="2:10" ht="63" x14ac:dyDescent="0.25">
      <c r="B77" s="1">
        <f t="shared" si="0"/>
        <v>63</v>
      </c>
      <c r="C77" s="3" t="str">
        <f>[1]Общая!F65</f>
        <v>МБУК "ОЦРК"</v>
      </c>
      <c r="D77" s="3" t="str">
        <f>CONCATENATE([1]Общая!H65," ",[1]Общая!I65," ",[1]Общая!J65,", ",[1]Общая!L65," ",[1]Общая!F65,", ",[1]Общая!M65)</f>
        <v>Шихалеев Сергей Васильевич, ведущий инженер МБУК "ОЦРК", 7 лет</v>
      </c>
      <c r="E77" s="3" t="str">
        <f>[1]Общая!N65</f>
        <v>очередная</v>
      </c>
      <c r="F77" s="3" t="str">
        <f>[1]Общая!R65</f>
        <v>III до 1000 В</v>
      </c>
      <c r="G77" s="3" t="str">
        <f>[1]Общая!O65</f>
        <v>административно-технический персонал</v>
      </c>
      <c r="H77" s="3" t="str">
        <f>[1]Общая!S65</f>
        <v>ПТЭЭП</v>
      </c>
      <c r="I77" s="9">
        <f>[1]Общая!V65</f>
        <v>0.625</v>
      </c>
      <c r="J77" s="3"/>
    </row>
    <row r="78" spans="2:10" ht="63" x14ac:dyDescent="0.25">
      <c r="B78" s="1">
        <f t="shared" si="0"/>
        <v>64</v>
      </c>
      <c r="C78" s="3" t="str">
        <f>[1]Общая!F66</f>
        <v>Одинцовский филиал МГИМО</v>
      </c>
      <c r="D78" s="3" t="str">
        <f>CONCATENATE([1]Общая!H66," ",[1]Общая!I66," ",[1]Общая!J66,", ",[1]Общая!L66," ",[1]Общая!F66,", ",[1]Общая!M66)</f>
        <v>Корнеев Игорь Алексеевич, главный энергетик Одинцовский филиал МГИМО, 2 мес</v>
      </c>
      <c r="E78" s="3" t="str">
        <f>[1]Общая!N66</f>
        <v>внеочередная</v>
      </c>
      <c r="F78" s="3" t="str">
        <f>[1]Общая!R66</f>
        <v>V до и выше 1000 В</v>
      </c>
      <c r="G78" s="3" t="str">
        <f>[1]Общая!O66</f>
        <v>административно-технический персонал</v>
      </c>
      <c r="H78" s="3" t="str">
        <f>[1]Общая!S66</f>
        <v>ПТЭЭП</v>
      </c>
      <c r="I78" s="9">
        <f>[1]Общая!V66</f>
        <v>0.625</v>
      </c>
      <c r="J78" s="3"/>
    </row>
    <row r="79" spans="2:10" ht="78.75" x14ac:dyDescent="0.25">
      <c r="B79" s="1">
        <f t="shared" si="0"/>
        <v>65</v>
      </c>
      <c r="C79" s="3" t="str">
        <f>[1]Общая!F67</f>
        <v>ООО "Одинцовская фабрика "Комус-Упаковка"</v>
      </c>
      <c r="D79" s="3" t="str">
        <f>CONCATENATE([1]Общая!H67," ",[1]Общая!I67," ",[1]Общая!J67,", ",[1]Общая!L67," ",[1]Общая!F67,", ",[1]Общая!M67)</f>
        <v>Катасонов Владимир Иванович, главный энергетик ООО "Одинцовская фабрика "Комус-Упаковка", 5 лет</v>
      </c>
      <c r="E79" s="3" t="str">
        <f>[1]Общая!N67</f>
        <v>очередная</v>
      </c>
      <c r="F79" s="3">
        <f>[1]Общая!R67</f>
        <v>0</v>
      </c>
      <c r="G79" s="3" t="str">
        <f>[1]Общая!O67</f>
        <v>управленческий персонал</v>
      </c>
      <c r="H79" s="3" t="str">
        <f>[1]Общая!S67</f>
        <v>ПТЭТЭ</v>
      </c>
      <c r="I79" s="9">
        <f>[1]Общая!V67</f>
        <v>0.65277777777777779</v>
      </c>
      <c r="J79" s="3"/>
    </row>
    <row r="80" spans="2:10" ht="63" x14ac:dyDescent="0.25">
      <c r="B80" s="1">
        <f t="shared" si="0"/>
        <v>66</v>
      </c>
      <c r="C80" s="3" t="str">
        <f>[1]Общая!F68</f>
        <v>ООО "Одинцовская фабрика "Комус-Упаковка"</v>
      </c>
      <c r="D80" s="3" t="str">
        <f>CONCATENATE([1]Общая!H68," ",[1]Общая!I68," ",[1]Общая!J68,", ",[1]Общая!L68," ",[1]Общая!F68,", ",[1]Общая!M68)</f>
        <v>Масютин Сергей Иванович, руководитель РЭГ ООО "Одинцовская фабрика "Комус-Упаковка", 4 года</v>
      </c>
      <c r="E80" s="3" t="str">
        <f>[1]Общая!N68</f>
        <v>прервичная</v>
      </c>
      <c r="F80" s="3">
        <f>[1]Общая!R68</f>
        <v>0</v>
      </c>
      <c r="G80" s="3" t="str">
        <f>[1]Общая!O68</f>
        <v>управленческий персонал</v>
      </c>
      <c r="H80" s="3" t="str">
        <f>[1]Общая!S68</f>
        <v>ПТЭТЭ</v>
      </c>
      <c r="I80" s="9">
        <f>[1]Общая!V68</f>
        <v>0.65277777777777779</v>
      </c>
      <c r="J80" s="3"/>
    </row>
    <row r="81" spans="2:10" ht="63" x14ac:dyDescent="0.25">
      <c r="B81" s="1">
        <f t="shared" ref="B81:B112" si="1">B80+1</f>
        <v>67</v>
      </c>
      <c r="C81" s="3" t="str">
        <f>[1]Общая!F69</f>
        <v>ООО "Одинцовская фабрика "Комус-Упаковка"</v>
      </c>
      <c r="D81" s="3" t="str">
        <f>CONCATENATE([1]Общая!H69," ",[1]Общая!I69," ",[1]Общая!J69,", ",[1]Общая!L69," ",[1]Общая!F69,", ",[1]Общая!M69)</f>
        <v>Ремизов Александр Игоревич, главный инженер ООО "Одинцовская фабрика "Комус-Упаковка", 1 год</v>
      </c>
      <c r="E81" s="3" t="str">
        <f>[1]Общая!N69</f>
        <v>прервичная</v>
      </c>
      <c r="F81" s="3">
        <f>[1]Общая!R69</f>
        <v>0</v>
      </c>
      <c r="G81" s="3" t="str">
        <f>[1]Общая!O69</f>
        <v>управленческий персонал</v>
      </c>
      <c r="H81" s="3" t="str">
        <f>[1]Общая!S69</f>
        <v>ПТЭТЭ</v>
      </c>
      <c r="I81" s="9">
        <f>[1]Общая!V69</f>
        <v>0.65277777777777779</v>
      </c>
      <c r="J81" s="3"/>
    </row>
    <row r="82" spans="2:10" ht="47.25" x14ac:dyDescent="0.25">
      <c r="B82" s="1">
        <f t="shared" si="1"/>
        <v>68</v>
      </c>
      <c r="C82" s="3" t="str">
        <f>[1]Общая!F70</f>
        <v>ФБУН ГНЦ ПМБ</v>
      </c>
      <c r="D82" s="3" t="str">
        <f>CONCATENATE([1]Общая!H70," ",[1]Общая!I70," ",[1]Общая!J70,", ",[1]Общая!L70," ",[1]Общая!F70,", ",[1]Общая!M70)</f>
        <v>Рябова Наталья Игоревна, заведующий отделом охраны труда ФБУН ГНЦ ПМБ, 2 мес</v>
      </c>
      <c r="E82" s="3" t="str">
        <f>[1]Общая!N70</f>
        <v>первичная</v>
      </c>
      <c r="F82" s="3">
        <f>[1]Общая!R70</f>
        <v>0</v>
      </c>
      <c r="G82" s="3" t="str">
        <f>[1]Общая!O70</f>
        <v>управленческий персонал</v>
      </c>
      <c r="H82" s="3" t="str">
        <f>[1]Общая!S70</f>
        <v>ПТЭТЭ</v>
      </c>
      <c r="I82" s="9">
        <f>[1]Общая!V70</f>
        <v>0.65277777777777779</v>
      </c>
      <c r="J82" s="3"/>
    </row>
    <row r="83" spans="2:10" ht="78.75" x14ac:dyDescent="0.25">
      <c r="B83" s="1">
        <f t="shared" si="1"/>
        <v>69</v>
      </c>
      <c r="C83" s="3" t="str">
        <f>[1]Общая!F71</f>
        <v>ФБУН ГНЦ ПМБ</v>
      </c>
      <c r="D83" s="3" t="str">
        <f>CONCATENATE([1]Общая!H71," ",[1]Общая!I71," ",[1]Общая!J71,", ",[1]Общая!L71," ",[1]Общая!F71,", ",[1]Общая!M71)</f>
        <v>Большаков Артем Валерьевич, заведующий отделом ремонта и обслуживания оборудования ФБУН ГНЦ ПМБ, 6 мес</v>
      </c>
      <c r="E83" s="3" t="str">
        <f>[1]Общая!N71</f>
        <v>первичная</v>
      </c>
      <c r="F83" s="3">
        <f>[1]Общая!R71</f>
        <v>0</v>
      </c>
      <c r="G83" s="3" t="str">
        <f>[1]Общая!O71</f>
        <v>управленческий персонал</v>
      </c>
      <c r="H83" s="3" t="str">
        <f>[1]Общая!S71</f>
        <v>ПТЭТЭ</v>
      </c>
      <c r="I83" s="9">
        <f>[1]Общая!V71</f>
        <v>0.65277777777777779</v>
      </c>
      <c r="J83" s="3"/>
    </row>
    <row r="84" spans="2:10" ht="63" x14ac:dyDescent="0.25">
      <c r="B84" s="1">
        <f t="shared" si="1"/>
        <v>70</v>
      </c>
      <c r="C84" s="3" t="str">
        <f>[1]Общая!F72</f>
        <v>ФБУН ГНЦ ПМБ</v>
      </c>
      <c r="D84" s="3" t="str">
        <f>CONCATENATE([1]Общая!H72," ",[1]Общая!I72," ",[1]Общая!J72,", ",[1]Общая!L72," ",[1]Общая!F72,", ",[1]Общая!M72)</f>
        <v>Пухтин Александр Владимирович, начальник котельной ФБУН ГНЦ ПМБ, 7 мес</v>
      </c>
      <c r="E84" s="3" t="str">
        <f>[1]Общая!N72</f>
        <v>первичная</v>
      </c>
      <c r="F84" s="3">
        <f>[1]Общая!R72</f>
        <v>0</v>
      </c>
      <c r="G84" s="3" t="str">
        <f>[1]Общая!O72</f>
        <v>управленческий персонал</v>
      </c>
      <c r="H84" s="3" t="str">
        <f>[1]Общая!S72</f>
        <v>ПТЭТЭ</v>
      </c>
      <c r="I84" s="9">
        <f>[1]Общая!V72</f>
        <v>0.65277777777777779</v>
      </c>
      <c r="J84" s="3"/>
    </row>
    <row r="85" spans="2:10" ht="63" x14ac:dyDescent="0.25">
      <c r="B85" s="1">
        <f t="shared" si="1"/>
        <v>71</v>
      </c>
      <c r="C85" s="3" t="str">
        <f>[1]Общая!F73</f>
        <v>филиал ООО "Тиккурила"</v>
      </c>
      <c r="D85" s="3" t="str">
        <f>CONCATENATE([1]Общая!H73," ",[1]Общая!I73," ",[1]Общая!J73,", ",[1]Общая!L73," ",[1]Общая!F73,", ",[1]Общая!M73)</f>
        <v>Николаев Олег Вячеславович, главный инженер филиал ООО "Тиккурила", 1 год</v>
      </c>
      <c r="E85" s="3" t="str">
        <f>[1]Общая!N73</f>
        <v>внеочередная</v>
      </c>
      <c r="F85" s="3" t="str">
        <f>[1]Общая!R73</f>
        <v>IV до и выше 1000 В</v>
      </c>
      <c r="G85" s="3" t="str">
        <f>[1]Общая!O73</f>
        <v>административно-технический персонал</v>
      </c>
      <c r="H85" s="3" t="str">
        <f>[1]Общая!S73</f>
        <v>ПТЭЭП</v>
      </c>
      <c r="I85" s="9">
        <f>[1]Общая!V73</f>
        <v>0.65277777777777779</v>
      </c>
      <c r="J85" s="3"/>
    </row>
    <row r="86" spans="2:10" ht="110.25" x14ac:dyDescent="0.25">
      <c r="B86" s="1">
        <f t="shared" si="1"/>
        <v>72</v>
      </c>
      <c r="C86" s="3" t="str">
        <f>[1]Общая!F74</f>
        <v>Коломенский филиал Московского политехнического университета</v>
      </c>
      <c r="D86" s="3" t="str">
        <f>CONCATENATE([1]Общая!H74," ",[1]Общая!I74," ",[1]Общая!J74,", ",[1]Общая!L74," ",[1]Общая!F74,", ",[1]Общая!M74)</f>
        <v xml:space="preserve">Жеребюк Анатолий Леонидович, начальник хозяйственного отдела Коломенский филиал Московского политехнического университета, </v>
      </c>
      <c r="E86" s="3" t="str">
        <f>[1]Общая!N74</f>
        <v>первичная</v>
      </c>
      <c r="F86" s="3" t="str">
        <f>[1]Общая!R74</f>
        <v>II до 1000 В</v>
      </c>
      <c r="G86" s="3" t="str">
        <f>[1]Общая!O74</f>
        <v>административно-технический персонал</v>
      </c>
      <c r="H86" s="3" t="str">
        <f>[1]Общая!S74</f>
        <v>ПТЭЭП</v>
      </c>
      <c r="I86" s="9">
        <f>[1]Общая!V74</f>
        <v>0.65277777777777779</v>
      </c>
      <c r="J86" s="3"/>
    </row>
    <row r="87" spans="2:10" ht="63" x14ac:dyDescent="0.25">
      <c r="B87" s="1">
        <f t="shared" si="1"/>
        <v>73</v>
      </c>
      <c r="C87" s="3" t="str">
        <f>[1]Общая!F75</f>
        <v>ИП Ануфриева Наталья Петровна</v>
      </c>
      <c r="D87" s="3" t="str">
        <f>CONCATENATE([1]Общая!H75," ",[1]Общая!I75," ",[1]Общая!J75,", ",[1]Общая!L75," ",[1]Общая!F75,", ",[1]Общая!M75)</f>
        <v xml:space="preserve">Мигунов Виталий Петрович, заместитель руководителя ИП Ануфриева Наталья Петровна, </v>
      </c>
      <c r="E87" s="3" t="str">
        <f>[1]Общая!N75</f>
        <v>первичная</v>
      </c>
      <c r="F87" s="3" t="str">
        <f>[1]Общая!R75</f>
        <v>II до 1000 В</v>
      </c>
      <c r="G87" s="3" t="str">
        <f>[1]Общая!O75</f>
        <v>административно-технический персонал</v>
      </c>
      <c r="H87" s="3" t="str">
        <f>[1]Общая!S75</f>
        <v>ПТЭЭП</v>
      </c>
      <c r="I87" s="9">
        <f>[1]Общая!V75</f>
        <v>0.68055555555555547</v>
      </c>
      <c r="J87" s="3"/>
    </row>
    <row r="88" spans="2:10" ht="110.25" x14ac:dyDescent="0.25">
      <c r="B88" s="1">
        <f t="shared" si="1"/>
        <v>74</v>
      </c>
      <c r="C88" s="3" t="str">
        <f>[1]Общая!F76</f>
        <v>АО "НПП "ЗВЕЗДА"</v>
      </c>
      <c r="D88" s="3" t="str">
        <f>CONCATENATE([1]Общая!H76," ",[1]Общая!I76," ",[1]Общая!J76,", ",[1]Общая!L76," ",[1]Общая!F76,", ",[1]Общая!M76)</f>
        <v xml:space="preserve">Кузнецов Олег Юрьевич, начальник ЭТЛ АО "НПП "ЗВЕЗДА", </v>
      </c>
      <c r="E88" s="3" t="str">
        <f>[1]Общая!N76</f>
        <v>внеочередная</v>
      </c>
      <c r="F88" s="3" t="str">
        <f>[1]Общая!R76</f>
        <v>V до и выше 1000 В</v>
      </c>
      <c r="G88" s="3" t="str">
        <f>[1]Общая!O76</f>
        <v>административно-технический персонал, с правом испытания оборудования повышенным напряжением</v>
      </c>
      <c r="H88" s="3" t="str">
        <f>[1]Общая!S76</f>
        <v>ПТЭЭП</v>
      </c>
      <c r="I88" s="9">
        <f>[1]Общая!V76</f>
        <v>0.68055555555555547</v>
      </c>
      <c r="J88" s="3"/>
    </row>
    <row r="89" spans="2:10" ht="110.25" x14ac:dyDescent="0.25">
      <c r="B89" s="1">
        <f t="shared" si="1"/>
        <v>75</v>
      </c>
      <c r="C89" s="3" t="str">
        <f>[1]Общая!F77</f>
        <v>ООО "Прометей"</v>
      </c>
      <c r="D89" s="3" t="str">
        <f>CONCATENATE([1]Общая!H77," ",[1]Общая!I77," ",[1]Общая!J77,", ",[1]Общая!L77," ",[1]Общая!F77,", ",[1]Общая!M77)</f>
        <v>Витчинкин Александр Анатольевич, инженер-испытатель электротехнической лаборатории ООО "Прометей", 4 года</v>
      </c>
      <c r="E89" s="3" t="str">
        <f>[1]Общая!N77</f>
        <v>очередная</v>
      </c>
      <c r="F89" s="3" t="str">
        <f>[1]Общая!R77</f>
        <v>V до и выше 1000 В</v>
      </c>
      <c r="G89" s="3" t="str">
        <f>[1]Общая!O77</f>
        <v>административно-технический персонал, с правом испытания оборудования повышенным напряжением</v>
      </c>
      <c r="H89" s="3" t="str">
        <f>[1]Общая!S77</f>
        <v>ПТЭЭСиС</v>
      </c>
      <c r="I89" s="9">
        <f>[1]Общая!V77</f>
        <v>0.68055555555555547</v>
      </c>
      <c r="J89" s="3"/>
    </row>
    <row r="90" spans="2:10" ht="63" x14ac:dyDescent="0.25">
      <c r="B90" s="1">
        <f t="shared" si="1"/>
        <v>76</v>
      </c>
      <c r="C90" s="3" t="str">
        <f>[1]Общая!F78</f>
        <v>ООО "Прометей"</v>
      </c>
      <c r="D90" s="3" t="str">
        <f>CONCATENATE([1]Общая!H78," ",[1]Общая!I78," ",[1]Общая!J78,", ",[1]Общая!L78," ",[1]Общая!F78,", ",[1]Общая!M78)</f>
        <v>Витчинкин Евгений Анатольевич, начальник участка ООО "Прометей", 4 года</v>
      </c>
      <c r="E90" s="3" t="str">
        <f>[1]Общая!N78</f>
        <v>очередная</v>
      </c>
      <c r="F90" s="3" t="str">
        <f>[1]Общая!R78</f>
        <v>V до и выше 1000 В</v>
      </c>
      <c r="G90" s="3" t="str">
        <f>[1]Общая!O78</f>
        <v>административно-технический персонал</v>
      </c>
      <c r="H90" s="3" t="str">
        <f>[1]Общая!S78</f>
        <v>ПТЭЭСиС</v>
      </c>
      <c r="I90" s="9">
        <f>[1]Общая!V78</f>
        <v>0.68055555555555547</v>
      </c>
      <c r="J90" s="3"/>
    </row>
    <row r="91" spans="2:10" ht="110.25" x14ac:dyDescent="0.25">
      <c r="B91" s="1">
        <f t="shared" si="1"/>
        <v>77</v>
      </c>
      <c r="C91" s="3" t="str">
        <f>[1]Общая!F79</f>
        <v>ООО "СитиЛайт"</v>
      </c>
      <c r="D91" s="3" t="str">
        <f>CONCATENATE([1]Общая!H79," ",[1]Общая!I79," ",[1]Общая!J79,", ",[1]Общая!L79," ",[1]Общая!F79,", ",[1]Общая!M79)</f>
        <v>Витчинкин Александр Анатольевич, начальник службы распределительных сетей ООО "СитиЛайт", 4 года</v>
      </c>
      <c r="E91" s="3" t="str">
        <f>[1]Общая!N79</f>
        <v>очередная</v>
      </c>
      <c r="F91" s="3" t="str">
        <f>[1]Общая!R79</f>
        <v>V до и выше 1000 В</v>
      </c>
      <c r="G91" s="3" t="str">
        <f>[1]Общая!O79</f>
        <v>административно-технический персонал, с правом испытания оборудования повышенным напряжением</v>
      </c>
      <c r="H91" s="3" t="str">
        <f>[1]Общая!S79</f>
        <v>ПТЭЭСиС</v>
      </c>
      <c r="I91" s="9">
        <f>[1]Общая!V79</f>
        <v>0.68055555555555547</v>
      </c>
      <c r="J91" s="3"/>
    </row>
    <row r="92" spans="2:10" ht="110.25" x14ac:dyDescent="0.25">
      <c r="B92" s="1">
        <f t="shared" si="1"/>
        <v>78</v>
      </c>
      <c r="C92" s="3" t="str">
        <f>[1]Общая!F80</f>
        <v>ООО "СитиЛайт"</v>
      </c>
      <c r="D92" s="3" t="str">
        <f>CONCATENATE([1]Общая!H80," ",[1]Общая!I80," ",[1]Общая!J80,", ",[1]Общая!L80," ",[1]Общая!F80,", ",[1]Общая!M80)</f>
        <v>Витчинкин Евгений Анатольевич, начальник производственной службы ООО "СитиЛайт", 4 года</v>
      </c>
      <c r="E92" s="3" t="str">
        <f>[1]Общая!N80</f>
        <v>очередная</v>
      </c>
      <c r="F92" s="3" t="str">
        <f>[1]Общая!R80</f>
        <v>V до и выше 1000 В</v>
      </c>
      <c r="G92" s="3" t="str">
        <f>[1]Общая!O80</f>
        <v>административно-технический персонал, с правом испытания оборудования повышенным напряжением</v>
      </c>
      <c r="H92" s="3" t="str">
        <f>[1]Общая!S80</f>
        <v>ПТЭЭСиС</v>
      </c>
      <c r="I92" s="9">
        <f>[1]Общая!V80</f>
        <v>0.68055555555555547</v>
      </c>
      <c r="J92" s="3"/>
    </row>
    <row r="93" spans="2:10" ht="63" x14ac:dyDescent="0.25">
      <c r="B93" s="1">
        <f t="shared" si="1"/>
        <v>79</v>
      </c>
      <c r="C93" s="3" t="str">
        <f>[1]Общая!F81</f>
        <v>ООО "СитиЛайт"</v>
      </c>
      <c r="D93" s="3" t="str">
        <f>CONCATENATE([1]Общая!H81," ",[1]Общая!I81," ",[1]Общая!J81,", ",[1]Общая!L81," ",[1]Общая!F81,", ",[1]Общая!M81)</f>
        <v>Щербина Геннадий Васильевич, старший мастер производственной службы ООО "СитиЛайт", 2 года</v>
      </c>
      <c r="E93" s="3" t="str">
        <f>[1]Общая!N81</f>
        <v>очередная</v>
      </c>
      <c r="F93" s="3" t="str">
        <f>[1]Общая!R81</f>
        <v>V до и выше 1000 В</v>
      </c>
      <c r="G93" s="3" t="str">
        <f>[1]Общая!O81</f>
        <v>административно-технический персонал</v>
      </c>
      <c r="H93" s="3" t="str">
        <f>[1]Общая!S81</f>
        <v>ПТЭЭСиС</v>
      </c>
      <c r="I93" s="9">
        <f>[1]Общая!V81</f>
        <v>0.68055555555555547</v>
      </c>
      <c r="J93" s="3"/>
    </row>
    <row r="94" spans="2:10" hidden="1" x14ac:dyDescent="0.25">
      <c r="B94" s="1" t="e">
        <f>#REF!+1</f>
        <v>#REF!</v>
      </c>
      <c r="C94" s="3">
        <f>[1]Общая!F83</f>
        <v>0</v>
      </c>
      <c r="D94" s="3" t="str">
        <f>CONCATENATE([1]Общая!H83," ",[1]Общая!I83," ",[1]Общая!J83,", ",[1]Общая!L83," ",[1]Общая!F83,", ",[1]Общая!M83)</f>
        <v xml:space="preserve">  ,  , </v>
      </c>
      <c r="E94" s="3">
        <f>[1]Общая!N83</f>
        <v>0</v>
      </c>
      <c r="F94" s="3">
        <f>[1]Общая!R83</f>
        <v>0</v>
      </c>
      <c r="G94" s="3">
        <f>[1]Общая!O83</f>
        <v>0</v>
      </c>
      <c r="H94" s="3">
        <f>[1]Общая!S83</f>
        <v>0</v>
      </c>
      <c r="I94" s="9">
        <f>[1]Общая!V83</f>
        <v>0</v>
      </c>
      <c r="J94" s="3"/>
    </row>
    <row r="95" spans="2:10" hidden="1" x14ac:dyDescent="0.25">
      <c r="B95" s="1" t="e">
        <f t="shared" si="1"/>
        <v>#REF!</v>
      </c>
      <c r="C95" s="3">
        <f>[1]Общая!F84</f>
        <v>0</v>
      </c>
      <c r="D95" s="3" t="str">
        <f>CONCATENATE([1]Общая!H84," ",[1]Общая!I84," ",[1]Общая!J84,", ",[1]Общая!L84," ",[1]Общая!F84,", ",[1]Общая!M84)</f>
        <v xml:space="preserve">  ,  , </v>
      </c>
      <c r="E95" s="3">
        <f>[1]Общая!N84</f>
        <v>0</v>
      </c>
      <c r="F95" s="3">
        <f>[1]Общая!R84</f>
        <v>0</v>
      </c>
      <c r="G95" s="3">
        <f>[1]Общая!O84</f>
        <v>0</v>
      </c>
      <c r="H95" s="3">
        <f>[1]Общая!S84</f>
        <v>0</v>
      </c>
      <c r="I95" s="9">
        <f>[1]Общая!V84</f>
        <v>0</v>
      </c>
      <c r="J95" s="3"/>
    </row>
    <row r="96" spans="2:10" hidden="1" x14ac:dyDescent="0.25">
      <c r="B96" s="1" t="e">
        <f t="shared" si="1"/>
        <v>#REF!</v>
      </c>
      <c r="C96" s="3">
        <f>[1]Общая!F85</f>
        <v>0</v>
      </c>
      <c r="D96" s="3" t="str">
        <f>CONCATENATE([1]Общая!H85," ",[1]Общая!I85," ",[1]Общая!J85,", ",[1]Общая!L85," ",[1]Общая!F85,", ",[1]Общая!M85)</f>
        <v xml:space="preserve">  ,  , </v>
      </c>
      <c r="E96" s="3">
        <f>[1]Общая!N85</f>
        <v>0</v>
      </c>
      <c r="F96" s="3">
        <f>[1]Общая!R85</f>
        <v>0</v>
      </c>
      <c r="G96" s="3">
        <f>[1]Общая!O85</f>
        <v>0</v>
      </c>
      <c r="H96" s="3">
        <f>[1]Общая!S85</f>
        <v>0</v>
      </c>
      <c r="I96" s="9">
        <f>[1]Общая!V85</f>
        <v>0</v>
      </c>
      <c r="J96" s="3"/>
    </row>
    <row r="97" spans="2:10" hidden="1" x14ac:dyDescent="0.25">
      <c r="B97" s="1" t="e">
        <f t="shared" si="1"/>
        <v>#REF!</v>
      </c>
      <c r="C97" s="3">
        <f>[1]Общая!F86</f>
        <v>0</v>
      </c>
      <c r="D97" s="3" t="str">
        <f>CONCATENATE([1]Общая!H86," ",[1]Общая!I86," ",[1]Общая!J86,", ",[1]Общая!L86," ",[1]Общая!F86,", ",[1]Общая!M86)</f>
        <v xml:space="preserve">  ,  , </v>
      </c>
      <c r="E97" s="3">
        <f>[1]Общая!N86</f>
        <v>0</v>
      </c>
      <c r="F97" s="3">
        <f>[1]Общая!R86</f>
        <v>0</v>
      </c>
      <c r="G97" s="3">
        <f>[1]Общая!O86</f>
        <v>0</v>
      </c>
      <c r="H97" s="3">
        <f>[1]Общая!S86</f>
        <v>0</v>
      </c>
      <c r="I97" s="9">
        <f>[1]Общая!V86</f>
        <v>0</v>
      </c>
      <c r="J97" s="3"/>
    </row>
    <row r="98" spans="2:10" hidden="1" x14ac:dyDescent="0.25">
      <c r="B98" s="1" t="e">
        <f t="shared" si="1"/>
        <v>#REF!</v>
      </c>
      <c r="C98" s="3">
        <f>[1]Общая!F87</f>
        <v>0</v>
      </c>
      <c r="D98" s="3" t="str">
        <f>CONCATENATE([1]Общая!H87," ",[1]Общая!I87," ",[1]Общая!J87,", ",[1]Общая!L87," ",[1]Общая!F87,", ",[1]Общая!M87)</f>
        <v xml:space="preserve">  ,  , </v>
      </c>
      <c r="E98" s="3">
        <f>[1]Общая!N87</f>
        <v>0</v>
      </c>
      <c r="F98" s="3">
        <f>[1]Общая!R87</f>
        <v>0</v>
      </c>
      <c r="G98" s="3">
        <f>[1]Общая!O87</f>
        <v>0</v>
      </c>
      <c r="H98" s="3">
        <f>[1]Общая!S87</f>
        <v>0</v>
      </c>
      <c r="I98" s="9">
        <f>[1]Общая!V87</f>
        <v>0</v>
      </c>
      <c r="J98" s="3"/>
    </row>
    <row r="99" spans="2:10" hidden="1" x14ac:dyDescent="0.25">
      <c r="B99" s="1" t="e">
        <f t="shared" si="1"/>
        <v>#REF!</v>
      </c>
      <c r="C99" s="3">
        <f>[1]Общая!F88</f>
        <v>0</v>
      </c>
      <c r="D99" s="3" t="str">
        <f>CONCATENATE([1]Общая!H88," ",[1]Общая!I88," ",[1]Общая!J88,", ",[1]Общая!L88," ",[1]Общая!F88,", ",[1]Общая!M88)</f>
        <v xml:space="preserve">  ,  , </v>
      </c>
      <c r="E99" s="3">
        <f>[1]Общая!N88</f>
        <v>0</v>
      </c>
      <c r="F99" s="3">
        <f>[1]Общая!R88</f>
        <v>0</v>
      </c>
      <c r="G99" s="3">
        <f>[1]Общая!O88</f>
        <v>0</v>
      </c>
      <c r="H99" s="3">
        <f>[1]Общая!S88</f>
        <v>0</v>
      </c>
      <c r="I99" s="9">
        <f>[1]Общая!V88</f>
        <v>0</v>
      </c>
      <c r="J99" s="3"/>
    </row>
    <row r="100" spans="2:10" hidden="1" x14ac:dyDescent="0.25">
      <c r="B100" s="1" t="e">
        <f t="shared" si="1"/>
        <v>#REF!</v>
      </c>
      <c r="C100" s="3">
        <f>[1]Общая!F89</f>
        <v>0</v>
      </c>
      <c r="D100" s="3" t="str">
        <f>CONCATENATE([1]Общая!H89," ",[1]Общая!I89," ",[1]Общая!J89,", ",[1]Общая!L89," ",[1]Общая!F89,", ",[1]Общая!M89)</f>
        <v xml:space="preserve">  ,  , </v>
      </c>
      <c r="E100" s="3">
        <f>[1]Общая!N89</f>
        <v>0</v>
      </c>
      <c r="F100" s="3">
        <f>[1]Общая!R89</f>
        <v>0</v>
      </c>
      <c r="G100" s="3">
        <f>[1]Общая!O89</f>
        <v>0</v>
      </c>
      <c r="H100" s="3">
        <f>[1]Общая!S89</f>
        <v>0</v>
      </c>
      <c r="I100" s="9">
        <f>[1]Общая!V89</f>
        <v>0</v>
      </c>
      <c r="J100" s="3"/>
    </row>
    <row r="101" spans="2:10" hidden="1" x14ac:dyDescent="0.25">
      <c r="B101" s="1" t="e">
        <f t="shared" si="1"/>
        <v>#REF!</v>
      </c>
      <c r="C101" s="3">
        <f>[1]Общая!F90</f>
        <v>0</v>
      </c>
      <c r="D101" s="3" t="str">
        <f>CONCATENATE([1]Общая!H90," ",[1]Общая!I90," ",[1]Общая!J90,", ",[1]Общая!L90," ",[1]Общая!F90,", ",[1]Общая!M90)</f>
        <v xml:space="preserve">  ,  , </v>
      </c>
      <c r="E101" s="3">
        <f>[1]Общая!N90</f>
        <v>0</v>
      </c>
      <c r="F101" s="3">
        <f>[1]Общая!R90</f>
        <v>0</v>
      </c>
      <c r="G101" s="3">
        <f>[1]Общая!O90</f>
        <v>0</v>
      </c>
      <c r="H101" s="3">
        <f>[1]Общая!S90</f>
        <v>0</v>
      </c>
      <c r="I101" s="9">
        <f>[1]Общая!V90</f>
        <v>0</v>
      </c>
      <c r="J101" s="3"/>
    </row>
    <row r="102" spans="2:10" hidden="1" x14ac:dyDescent="0.25">
      <c r="B102" s="1" t="e">
        <f t="shared" si="1"/>
        <v>#REF!</v>
      </c>
      <c r="C102" s="3">
        <f>[1]Общая!F91</f>
        <v>0</v>
      </c>
      <c r="D102" s="3" t="str">
        <f>CONCATENATE([1]Общая!H91," ",[1]Общая!I91," ",[1]Общая!J91,", ",[1]Общая!L91," ",[1]Общая!F91,", ",[1]Общая!M91)</f>
        <v xml:space="preserve">  ,  , </v>
      </c>
      <c r="E102" s="3">
        <f>[1]Общая!N91</f>
        <v>0</v>
      </c>
      <c r="F102" s="3">
        <f>[1]Общая!R91</f>
        <v>0</v>
      </c>
      <c r="G102" s="3">
        <f>[1]Общая!O91</f>
        <v>0</v>
      </c>
      <c r="H102" s="3">
        <f>[1]Общая!S91</f>
        <v>0</v>
      </c>
      <c r="I102" s="9">
        <f>[1]Общая!V91</f>
        <v>0</v>
      </c>
      <c r="J102" s="3"/>
    </row>
    <row r="103" spans="2:10" hidden="1" x14ac:dyDescent="0.25">
      <c r="B103" s="1" t="e">
        <f t="shared" si="1"/>
        <v>#REF!</v>
      </c>
      <c r="C103" s="3">
        <f>[1]Общая!F92</f>
        <v>0</v>
      </c>
      <c r="D103" s="3" t="str">
        <f>CONCATENATE([1]Общая!H92," ",[1]Общая!I92," ",[1]Общая!J92,", ",[1]Общая!L92," ",[1]Общая!F92,", ",[1]Общая!M92)</f>
        <v xml:space="preserve">  ,  , </v>
      </c>
      <c r="E103" s="3">
        <f>[1]Общая!N92</f>
        <v>0</v>
      </c>
      <c r="F103" s="3">
        <f>[1]Общая!R92</f>
        <v>0</v>
      </c>
      <c r="G103" s="3">
        <f>[1]Общая!O92</f>
        <v>0</v>
      </c>
      <c r="H103" s="3">
        <f>[1]Общая!S92</f>
        <v>0</v>
      </c>
      <c r="I103" s="9">
        <f>[1]Общая!V92</f>
        <v>0</v>
      </c>
      <c r="J103" s="3"/>
    </row>
    <row r="104" spans="2:10" hidden="1" x14ac:dyDescent="0.25">
      <c r="B104" s="1" t="e">
        <f t="shared" si="1"/>
        <v>#REF!</v>
      </c>
      <c r="C104" s="3">
        <f>[1]Общая!F93</f>
        <v>0</v>
      </c>
      <c r="D104" s="3" t="str">
        <f>CONCATENATE([1]Общая!H93," ",[1]Общая!I93," ",[1]Общая!J93,", ",[1]Общая!L93," ",[1]Общая!F93,", ",[1]Общая!M93)</f>
        <v xml:space="preserve">  ,  , </v>
      </c>
      <c r="E104" s="3">
        <f>[1]Общая!N93</f>
        <v>0</v>
      </c>
      <c r="F104" s="3">
        <f>[1]Общая!R93</f>
        <v>0</v>
      </c>
      <c r="G104" s="3">
        <f>[1]Общая!O93</f>
        <v>0</v>
      </c>
      <c r="H104" s="3">
        <f>[1]Общая!S93</f>
        <v>0</v>
      </c>
      <c r="I104" s="9">
        <f>[1]Общая!V93</f>
        <v>0</v>
      </c>
      <c r="J104" s="3"/>
    </row>
    <row r="105" spans="2:10" hidden="1" x14ac:dyDescent="0.25">
      <c r="B105" s="1" t="e">
        <f t="shared" si="1"/>
        <v>#REF!</v>
      </c>
      <c r="C105" s="3">
        <f>[1]Общая!F94</f>
        <v>0</v>
      </c>
      <c r="D105" s="3" t="str">
        <f>CONCATENATE([1]Общая!H94," ",[1]Общая!I94," ",[1]Общая!J94,", ",[1]Общая!L94," ",[1]Общая!F94,", ",[1]Общая!M94)</f>
        <v xml:space="preserve">  ,  , </v>
      </c>
      <c r="E105" s="3">
        <f>[1]Общая!N94</f>
        <v>0</v>
      </c>
      <c r="F105" s="3">
        <f>[1]Общая!R94</f>
        <v>0</v>
      </c>
      <c r="G105" s="3">
        <f>[1]Общая!O94</f>
        <v>0</v>
      </c>
      <c r="H105" s="3">
        <f>[1]Общая!S94</f>
        <v>0</v>
      </c>
      <c r="I105" s="9">
        <f>[1]Общая!V94</f>
        <v>0</v>
      </c>
      <c r="J105" s="3"/>
    </row>
    <row r="106" spans="2:10" hidden="1" x14ac:dyDescent="0.25">
      <c r="B106" s="1" t="e">
        <f t="shared" si="1"/>
        <v>#REF!</v>
      </c>
      <c r="C106" s="3">
        <f>[1]Общая!F95</f>
        <v>0</v>
      </c>
      <c r="D106" s="3" t="str">
        <f>CONCATENATE([1]Общая!H95," ",[1]Общая!I95," ",[1]Общая!J95,", ",[1]Общая!L95," ",[1]Общая!F95,", ",[1]Общая!M95)</f>
        <v xml:space="preserve">  ,  , </v>
      </c>
      <c r="E106" s="3">
        <f>[1]Общая!N95</f>
        <v>0</v>
      </c>
      <c r="F106" s="3">
        <f>[1]Общая!R95</f>
        <v>0</v>
      </c>
      <c r="G106" s="3">
        <f>[1]Общая!O95</f>
        <v>0</v>
      </c>
      <c r="H106" s="3">
        <f>[1]Общая!S95</f>
        <v>0</v>
      </c>
      <c r="I106" s="9">
        <f>[1]Общая!V95</f>
        <v>0</v>
      </c>
      <c r="J106" s="3"/>
    </row>
    <row r="107" spans="2:10" hidden="1" x14ac:dyDescent="0.25">
      <c r="B107" s="1" t="e">
        <f t="shared" si="1"/>
        <v>#REF!</v>
      </c>
      <c r="C107" s="3">
        <f>[1]Общая!F96</f>
        <v>0</v>
      </c>
      <c r="D107" s="3" t="str">
        <f>CONCATENATE([1]Общая!H96," ",[1]Общая!I96," ",[1]Общая!J96,", ",[1]Общая!L96," ",[1]Общая!F96,", ",[1]Общая!M96)</f>
        <v xml:space="preserve">  ,  , </v>
      </c>
      <c r="E107" s="3">
        <f>[1]Общая!N96</f>
        <v>0</v>
      </c>
      <c r="F107" s="3">
        <f>[1]Общая!R96</f>
        <v>0</v>
      </c>
      <c r="G107" s="3">
        <f>[1]Общая!O96</f>
        <v>0</v>
      </c>
      <c r="H107" s="3">
        <f>[1]Общая!S96</f>
        <v>0</v>
      </c>
      <c r="I107" s="9">
        <f>[1]Общая!V96</f>
        <v>0</v>
      </c>
      <c r="J107" s="3"/>
    </row>
    <row r="108" spans="2:10" hidden="1" x14ac:dyDescent="0.25">
      <c r="B108" s="1" t="e">
        <f t="shared" si="1"/>
        <v>#REF!</v>
      </c>
      <c r="C108" s="3">
        <f>[1]Общая!F97</f>
        <v>0</v>
      </c>
      <c r="D108" s="3" t="str">
        <f>CONCATENATE([1]Общая!H97," ",[1]Общая!I97," ",[1]Общая!J97,", ",[1]Общая!L97," ",[1]Общая!F97,", ",[1]Общая!M97)</f>
        <v xml:space="preserve">  ,  , </v>
      </c>
      <c r="E108" s="3">
        <f>[1]Общая!N97</f>
        <v>0</v>
      </c>
      <c r="F108" s="3">
        <f>[1]Общая!R97</f>
        <v>0</v>
      </c>
      <c r="G108" s="3">
        <f>[1]Общая!O97</f>
        <v>0</v>
      </c>
      <c r="H108" s="3">
        <f>[1]Общая!S97</f>
        <v>0</v>
      </c>
      <c r="I108" s="9">
        <f>[1]Общая!V97</f>
        <v>0</v>
      </c>
      <c r="J108" s="3"/>
    </row>
    <row r="109" spans="2:10" hidden="1" x14ac:dyDescent="0.25">
      <c r="B109" s="1" t="e">
        <f t="shared" si="1"/>
        <v>#REF!</v>
      </c>
      <c r="C109" s="3">
        <f>[1]Общая!F98</f>
        <v>0</v>
      </c>
      <c r="D109" s="3" t="str">
        <f>CONCATENATE([1]Общая!H98," ",[1]Общая!I98," ",[1]Общая!J98,", ",[1]Общая!L98," ",[1]Общая!F98,", ",[1]Общая!M98)</f>
        <v xml:space="preserve">  ,  , </v>
      </c>
      <c r="E109" s="3">
        <f>[1]Общая!N98</f>
        <v>0</v>
      </c>
      <c r="F109" s="3">
        <f>[1]Общая!R98</f>
        <v>0</v>
      </c>
      <c r="G109" s="3">
        <f>[1]Общая!O98</f>
        <v>0</v>
      </c>
      <c r="H109" s="3">
        <f>[1]Общая!S98</f>
        <v>0</v>
      </c>
      <c r="I109" s="9">
        <f>[1]Общая!V98</f>
        <v>0</v>
      </c>
      <c r="J109" s="3"/>
    </row>
    <row r="110" spans="2:10" hidden="1" x14ac:dyDescent="0.25">
      <c r="B110" s="1" t="e">
        <f t="shared" si="1"/>
        <v>#REF!</v>
      </c>
      <c r="C110" s="3">
        <f>[1]Общая!F99</f>
        <v>0</v>
      </c>
      <c r="D110" s="3" t="str">
        <f>CONCATENATE([1]Общая!H99," ",[1]Общая!I99," ",[1]Общая!J99,", ",[1]Общая!L99," ",[1]Общая!F99,", ",[1]Общая!M99)</f>
        <v xml:space="preserve">  ,  , </v>
      </c>
      <c r="E110" s="3">
        <f>[1]Общая!N99</f>
        <v>0</v>
      </c>
      <c r="F110" s="3">
        <f>[1]Общая!R99</f>
        <v>0</v>
      </c>
      <c r="G110" s="3">
        <f>[1]Общая!O99</f>
        <v>0</v>
      </c>
      <c r="H110" s="3">
        <f>[1]Общая!S99</f>
        <v>0</v>
      </c>
      <c r="I110" s="9">
        <f>[1]Общая!V99</f>
        <v>0</v>
      </c>
      <c r="J110" s="3"/>
    </row>
    <row r="111" spans="2:10" hidden="1" x14ac:dyDescent="0.25">
      <c r="B111" s="1" t="e">
        <f t="shared" si="1"/>
        <v>#REF!</v>
      </c>
      <c r="C111" s="3">
        <f>[1]Общая!F100</f>
        <v>0</v>
      </c>
      <c r="D111" s="3" t="str">
        <f>CONCATENATE([1]Общая!H100," ",[1]Общая!I100," ",[1]Общая!J100,", ",[1]Общая!L100," ",[1]Общая!F100,", ",[1]Общая!M100)</f>
        <v xml:space="preserve">  ,  , </v>
      </c>
      <c r="E111" s="3">
        <f>[1]Общая!N100</f>
        <v>0</v>
      </c>
      <c r="F111" s="3">
        <f>[1]Общая!R100</f>
        <v>0</v>
      </c>
      <c r="G111" s="3">
        <f>[1]Общая!O100</f>
        <v>0</v>
      </c>
      <c r="H111" s="3">
        <f>[1]Общая!S100</f>
        <v>0</v>
      </c>
      <c r="I111" s="9">
        <f>[1]Общая!V100</f>
        <v>0</v>
      </c>
      <c r="J111" s="3"/>
    </row>
    <row r="112" spans="2:10" hidden="1" x14ac:dyDescent="0.25">
      <c r="B112" s="1" t="e">
        <f t="shared" si="1"/>
        <v>#REF!</v>
      </c>
      <c r="C112" s="3">
        <f>[1]Общая!F101</f>
        <v>0</v>
      </c>
      <c r="D112" s="3" t="str">
        <f>CONCATENATE([1]Общая!H101," ",[1]Общая!I101," ",[1]Общая!J101,", ",[1]Общая!L101," ",[1]Общая!F101,", ",[1]Общая!M101)</f>
        <v xml:space="preserve">  ,  , </v>
      </c>
      <c r="E112" s="3">
        <f>[1]Общая!N101</f>
        <v>0</v>
      </c>
      <c r="F112" s="3">
        <f>[1]Общая!R101</f>
        <v>0</v>
      </c>
      <c r="G112" s="3">
        <f>[1]Общая!O101</f>
        <v>0</v>
      </c>
      <c r="H112" s="3">
        <f>[1]Общая!S101</f>
        <v>0</v>
      </c>
      <c r="I112" s="9">
        <f>[1]Общая!V101</f>
        <v>0</v>
      </c>
      <c r="J112" s="3"/>
    </row>
    <row r="113" spans="4:4" x14ac:dyDescent="0.25">
      <c r="D113" s="10"/>
    </row>
    <row r="114" spans="4:4" s="11" customFormat="1" ht="20.25" x14ac:dyDescent="0.25">
      <c r="D114" s="12" t="s">
        <v>20</v>
      </c>
    </row>
  </sheetData>
  <pageMargins left="0.59055118110236227" right="0.59055118110236227" top="0.78740157480314965" bottom="0.59055118110236227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Шашлов Сергей Борисович</cp:lastModifiedBy>
  <cp:lastPrinted>2021-07-12T13:43:03Z</cp:lastPrinted>
  <dcterms:created xsi:type="dcterms:W3CDTF">2015-06-05T18:19:34Z</dcterms:created>
  <dcterms:modified xsi:type="dcterms:W3CDTF">2021-07-26T08:38:36Z</dcterms:modified>
</cp:coreProperties>
</file>